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hvan\Desktop\Пакет\"/>
    </mc:Choice>
  </mc:AlternateContent>
  <bookViews>
    <workbookView xWindow="0" yWindow="0" windowWidth="9705" windowHeight="6570"/>
  </bookViews>
  <sheets>
    <sheet name="Лист1" sheetId="1" r:id="rId1"/>
    <sheet name="Лист3" sheetId="3" state="hidden" r:id="rId2"/>
  </sheets>
  <calcPr calcId="152511"/>
</workbook>
</file>

<file path=xl/calcChain.xml><?xml version="1.0" encoding="utf-8"?>
<calcChain xmlns="http://schemas.openxmlformats.org/spreadsheetml/2006/main">
  <c r="H122" i="1" l="1"/>
  <c r="I122" i="1"/>
  <c r="H123" i="1"/>
  <c r="I123" i="1"/>
  <c r="H124" i="1"/>
  <c r="I124" i="1"/>
  <c r="H125" i="1"/>
  <c r="I125" i="1"/>
  <c r="I121" i="1"/>
  <c r="H121" i="1"/>
  <c r="H158" i="1"/>
  <c r="I158" i="1"/>
  <c r="H159" i="1"/>
  <c r="I159" i="1"/>
  <c r="H160" i="1"/>
  <c r="I160" i="1"/>
  <c r="H161" i="1"/>
  <c r="I161" i="1"/>
  <c r="I157" i="1"/>
  <c r="H157" i="1"/>
  <c r="I19" i="1" l="1"/>
  <c r="H19" i="1"/>
  <c r="I167" i="1" l="1"/>
  <c r="I166" i="1"/>
  <c r="I165" i="1"/>
  <c r="I164" i="1"/>
  <c r="I163" i="1"/>
  <c r="I155" i="1"/>
  <c r="I154" i="1"/>
  <c r="I153" i="1"/>
  <c r="I152" i="1"/>
  <c r="I151" i="1"/>
  <c r="I149" i="1"/>
  <c r="I148" i="1"/>
  <c r="I147" i="1"/>
  <c r="I146" i="1"/>
  <c r="I145" i="1"/>
  <c r="I143" i="1"/>
  <c r="I142" i="1"/>
  <c r="I141" i="1"/>
  <c r="I140" i="1"/>
  <c r="I139" i="1"/>
  <c r="I137" i="1"/>
  <c r="I136" i="1"/>
  <c r="I135" i="1"/>
  <c r="I134" i="1"/>
  <c r="I133" i="1"/>
  <c r="I131" i="1"/>
  <c r="I130" i="1"/>
  <c r="I129" i="1"/>
  <c r="I128" i="1"/>
  <c r="I127" i="1"/>
  <c r="I119" i="1"/>
  <c r="I118" i="1"/>
  <c r="I117" i="1"/>
  <c r="I116" i="1"/>
  <c r="I115" i="1"/>
  <c r="I113" i="1"/>
  <c r="I112" i="1"/>
  <c r="I111" i="1"/>
  <c r="I110" i="1"/>
  <c r="I109" i="1"/>
  <c r="I107" i="1"/>
  <c r="I106" i="1"/>
  <c r="I105" i="1"/>
  <c r="I104" i="1"/>
  <c r="I103" i="1"/>
  <c r="I101" i="1"/>
  <c r="I100" i="1"/>
  <c r="I99" i="1"/>
  <c r="I98" i="1"/>
  <c r="I97" i="1"/>
  <c r="I95" i="1"/>
  <c r="I94" i="1"/>
  <c r="I93" i="1"/>
  <c r="I92" i="1"/>
  <c r="I91" i="1"/>
  <c r="I89" i="1"/>
  <c r="I88" i="1"/>
  <c r="I87" i="1"/>
  <c r="I86" i="1"/>
  <c r="I85" i="1"/>
  <c r="I83" i="1"/>
  <c r="I82" i="1"/>
  <c r="I81" i="1"/>
  <c r="I80" i="1"/>
  <c r="I79" i="1"/>
  <c r="I77" i="1"/>
  <c r="I76" i="1"/>
  <c r="I75" i="1"/>
  <c r="I74" i="1"/>
  <c r="I73" i="1"/>
  <c r="I71" i="1"/>
  <c r="I70" i="1"/>
  <c r="I69" i="1"/>
  <c r="I68" i="1"/>
  <c r="I67" i="1"/>
  <c r="I65" i="1"/>
  <c r="I64" i="1"/>
  <c r="I63" i="1"/>
  <c r="I62" i="1"/>
  <c r="I61" i="1"/>
  <c r="I59" i="1"/>
  <c r="I58" i="1"/>
  <c r="I57" i="1"/>
  <c r="I56" i="1"/>
  <c r="I55" i="1"/>
  <c r="I53" i="1"/>
  <c r="I52" i="1"/>
  <c r="I51" i="1"/>
  <c r="I50" i="1"/>
  <c r="I49" i="1"/>
  <c r="I47" i="1"/>
  <c r="I46" i="1"/>
  <c r="I45" i="1"/>
  <c r="I44" i="1"/>
  <c r="I43" i="1"/>
  <c r="I41" i="1"/>
  <c r="I40" i="1"/>
  <c r="I39" i="1"/>
  <c r="I38" i="1"/>
  <c r="I37" i="1"/>
  <c r="I35" i="1"/>
  <c r="I34" i="1"/>
  <c r="I33" i="1"/>
  <c r="I32" i="1"/>
  <c r="I31" i="1"/>
  <c r="I29" i="1"/>
  <c r="I28" i="1"/>
  <c r="I27" i="1"/>
  <c r="I26" i="1"/>
  <c r="I25" i="1"/>
  <c r="I23" i="1"/>
  <c r="I22" i="1"/>
  <c r="I21" i="1"/>
  <c r="I20" i="1"/>
  <c r="H167" i="1"/>
  <c r="H166" i="1"/>
  <c r="H165" i="1"/>
  <c r="H164" i="1"/>
  <c r="H163" i="1"/>
  <c r="H155" i="1"/>
  <c r="H154" i="1"/>
  <c r="H153" i="1"/>
  <c r="H152" i="1"/>
  <c r="H151" i="1"/>
  <c r="H149" i="1"/>
  <c r="H148" i="1"/>
  <c r="H147" i="1"/>
  <c r="H146" i="1"/>
  <c r="H145" i="1"/>
  <c r="H143" i="1"/>
  <c r="H142" i="1"/>
  <c r="H141" i="1"/>
  <c r="H140" i="1"/>
  <c r="H139" i="1"/>
  <c r="H137" i="1"/>
  <c r="H136" i="1"/>
  <c r="H135" i="1"/>
  <c r="H134" i="1"/>
  <c r="H133" i="1"/>
  <c r="H131" i="1"/>
  <c r="H130" i="1"/>
  <c r="H129" i="1"/>
  <c r="H128" i="1"/>
  <c r="H127" i="1"/>
  <c r="H119" i="1"/>
  <c r="H118" i="1"/>
  <c r="H117" i="1"/>
  <c r="H116" i="1"/>
  <c r="H115" i="1"/>
  <c r="H113" i="1"/>
  <c r="H112" i="1"/>
  <c r="H111" i="1"/>
  <c r="H110" i="1"/>
  <c r="H109" i="1"/>
  <c r="H107" i="1"/>
  <c r="H106" i="1"/>
  <c r="H105" i="1"/>
  <c r="H104" i="1"/>
  <c r="H103" i="1"/>
  <c r="H101" i="1"/>
  <c r="H100" i="1"/>
  <c r="H99" i="1"/>
  <c r="H98" i="1"/>
  <c r="H97" i="1"/>
  <c r="H95" i="1"/>
  <c r="H94" i="1"/>
  <c r="H93" i="1"/>
  <c r="H92" i="1"/>
  <c r="H91" i="1"/>
  <c r="H89" i="1"/>
  <c r="H88" i="1"/>
  <c r="H87" i="1"/>
  <c r="H86" i="1"/>
  <c r="H85" i="1"/>
  <c r="H83" i="1"/>
  <c r="H82" i="1"/>
  <c r="H81" i="1"/>
  <c r="H80" i="1"/>
  <c r="H79" i="1"/>
  <c r="H77" i="1"/>
  <c r="H76" i="1"/>
  <c r="H75" i="1"/>
  <c r="H74" i="1"/>
  <c r="H73" i="1"/>
  <c r="H71" i="1"/>
  <c r="H70" i="1"/>
  <c r="H69" i="1"/>
  <c r="H68" i="1"/>
  <c r="H67" i="1"/>
  <c r="H65" i="1"/>
  <c r="H64" i="1"/>
  <c r="H63" i="1"/>
  <c r="H62" i="1"/>
  <c r="H61" i="1"/>
  <c r="H59" i="1"/>
  <c r="H58" i="1"/>
  <c r="H57" i="1"/>
  <c r="H56" i="1"/>
  <c r="H55" i="1"/>
  <c r="H53" i="1"/>
  <c r="H52" i="1"/>
  <c r="H51" i="1"/>
  <c r="H50" i="1"/>
  <c r="H49" i="1"/>
  <c r="H47" i="1"/>
  <c r="H46" i="1"/>
  <c r="H45" i="1"/>
  <c r="H44" i="1"/>
  <c r="H43" i="1"/>
  <c r="H41" i="1"/>
  <c r="H40" i="1"/>
  <c r="H39" i="1"/>
  <c r="H38" i="1"/>
  <c r="H37" i="1"/>
  <c r="H35" i="1"/>
  <c r="H34" i="1"/>
  <c r="H33" i="1"/>
  <c r="H32" i="1"/>
  <c r="H31" i="1"/>
  <c r="H29" i="1"/>
  <c r="H28" i="1"/>
  <c r="H27" i="1"/>
  <c r="H26" i="1"/>
  <c r="H25" i="1"/>
  <c r="H20" i="1"/>
  <c r="H21" i="1"/>
  <c r="H22" i="1"/>
  <c r="H23" i="1"/>
  <c r="J3" i="1" l="1"/>
  <c r="N13" i="1"/>
  <c r="K3" i="1"/>
  <c r="O3" i="1"/>
  <c r="M3" i="1"/>
  <c r="L3" i="1"/>
  <c r="N3" i="1"/>
</calcChain>
</file>

<file path=xl/sharedStrings.xml><?xml version="1.0" encoding="utf-8"?>
<sst xmlns="http://schemas.openxmlformats.org/spreadsheetml/2006/main" count="334" uniqueCount="200">
  <si>
    <t>Название компании:</t>
  </si>
  <si>
    <t>Адрес:</t>
  </si>
  <si>
    <t>Телефон:</t>
  </si>
  <si>
    <t>Веб-сайт компании:</t>
  </si>
  <si>
    <t>Контактное лицо: г-н/г-жа</t>
  </si>
  <si>
    <t>Номер телефона:</t>
  </si>
  <si>
    <t>Email:</t>
  </si>
  <si>
    <t>Сектор экономической деятельности (обобщенно либо ОКВЭД2):</t>
  </si>
  <si>
    <t>Основной вид(-ы) продукции/услуг:</t>
  </si>
  <si>
    <t>Основной бренд(-ы):</t>
  </si>
  <si>
    <t>Годовой оборот (выручка от реализации без НДС) компании – выберите из списка:</t>
  </si>
  <si>
    <t>Менее 60 млн руб.</t>
  </si>
  <si>
    <t xml:space="preserve">60 млн руб. – 120 млн руб. </t>
  </si>
  <si>
    <t xml:space="preserve">120 млн руб. – 800 млн руб. </t>
  </si>
  <si>
    <t>800 млн руб. – 1 200 млн руб.</t>
  </si>
  <si>
    <t xml:space="preserve">1 200 млн руб. – 2 млрд руб. </t>
  </si>
  <si>
    <t>Свыше 2 млрд руб.</t>
  </si>
  <si>
    <t>Общая численность сотрудников – выберите из списка:</t>
  </si>
  <si>
    <t xml:space="preserve">Менее 15 </t>
  </si>
  <si>
    <t>16-50</t>
  </si>
  <si>
    <t xml:space="preserve">51 – 100 </t>
  </si>
  <si>
    <t xml:space="preserve">101 – 250  </t>
  </si>
  <si>
    <t>Более 250</t>
  </si>
  <si>
    <t>Регулярно в последние 4 года</t>
  </si>
  <si>
    <t>Регулярно в последние 1-3 года</t>
  </si>
  <si>
    <t>Лишь время от времени</t>
  </si>
  <si>
    <t>Никогда</t>
  </si>
  <si>
    <t xml:space="preserve">Регулярность осуществления экспортной деятельности – выберите из списка:    </t>
  </si>
  <si>
    <t>Балл</t>
  </si>
  <si>
    <t>Признак</t>
  </si>
  <si>
    <t>Мы – лидер на российском рынке в нашем секторе</t>
  </si>
  <si>
    <t>Наша компания входит в 3-5 ведущих компаний в своем секторе в России</t>
  </si>
  <si>
    <t>Пытаемся закрепиться и создать присутствие в нашем секторе</t>
  </si>
  <si>
    <t>Мы – лидеры в регионе и одни из лидеров в стране</t>
  </si>
  <si>
    <t>Имеем достаточное присутствие в своем регионе, но не представлены в других регионах России</t>
  </si>
  <si>
    <t>1. Как бы Вы оценили масштаб присутствия Вашей компании на внутреннем рынке в Вашем секторе?</t>
  </si>
  <si>
    <t>2. Как широко Ваша компания охватила внутренний рынок?</t>
  </si>
  <si>
    <t xml:space="preserve">3. Как Вы реализуете и распространяете свою продукцию/услуги на внутреннем рынке? </t>
  </si>
  <si>
    <t xml:space="preserve">4. Как часто в Вашей компании проводятся рыночные исследования и планирование деятельности на внутреннем рынке? </t>
  </si>
  <si>
    <t>5. Насколько активно Ваша компания рекламирует и продвигает свою продукцию/услуги на внутреннем рынке?</t>
  </si>
  <si>
    <t xml:space="preserve">6. Есть ли у кого-либо из Вашего руководства или сотрудников опыт в маркетинге экспорта или международном бизнесе? </t>
  </si>
  <si>
    <t xml:space="preserve">7. Говорит ли кто-либо из действующих руководителей Вашей компании на английском языке или ином языке Вашего целевого рынка, чтобы иметь возможность общаться с потенциальными клиентами и партнерами? </t>
  </si>
  <si>
    <t xml:space="preserve">8. Как в Вашей компании решается вопрос с организацией нового экспорта или расширения существующего? </t>
  </si>
  <si>
    <t xml:space="preserve">9. Получала ли Ваша компания какие-либо предложения (заказы) от зарубежных фирм, не запрашивая их специально? </t>
  </si>
  <si>
    <t xml:space="preserve">10. Обладает ли Ваша компания достаточными производственными мощностями или складскими запасами для удовлетворения спроса на внешних рынках? </t>
  </si>
  <si>
    <t xml:space="preserve">12. Привержено ли руководство Вашей компании экспорту как новому виду деятельности или как деятельности, требующей расширения? </t>
  </si>
  <si>
    <t>13. Обладает ли Ваша компания финансовыми ресурсами для осуществления маркетинговой деятельности, дистрибуции или обслуживания внешних рынков?</t>
  </si>
  <si>
    <t>14. Какой объем средств Ваша компания может позволить себе тратить на развитие экспорта каждый год?</t>
  </si>
  <si>
    <t xml:space="preserve">15. Сколько времени руководство Вашей компании готово ждать достижения приемлемых результатов от экспортной деятельности? </t>
  </si>
  <si>
    <t xml:space="preserve">17. Насколько выросли продажи Вашей продукции/услуг за последние три года (в среднем в год)? </t>
  </si>
  <si>
    <t>18. Какую долю Ваша продукция/услуга занимают сейчас на внутреннем рынке?</t>
  </si>
  <si>
    <t xml:space="preserve">19. Является ли Ваша продукция/услуга конкурентоспособной на внутреннем рынке с точки зрения цены? </t>
  </si>
  <si>
    <t>20. Какие условия отсрочки оплаты Вы могли бы предложить солидным зарубежным покупателям?</t>
  </si>
  <si>
    <t>21. Насколько выгодно Ваша продукция/услуга отличается от продукции/услуг Ваших конкурентов на внутреннем рынке в части цены, качества, функциональности, уникальности либо иных преимуществ?</t>
  </si>
  <si>
    <t>22. Вы пойдете на адаптацию Вашей продукции/услуг и/или упаковки под особенности зарубежных рынков?</t>
  </si>
  <si>
    <t xml:space="preserve">23. Насколько Ваша продукция/услуга дорога в транспортировке на большие расстояния? </t>
  </si>
  <si>
    <t>24. Способна ли Ваша компания организовать необходимые шеф-монтажные и пуско-наладочные работы (ПНР)/обучение/послепродажное обслуживание для Вашей продукции/услуг на зарубежных рынках?</t>
  </si>
  <si>
    <t xml:space="preserve">25. Есть ли у Вашей компании промо-материалы о Вашей продукции/услугах?             </t>
  </si>
  <si>
    <t>Имеем большую клиентскую базу по всей России</t>
  </si>
  <si>
    <t>Имеем большую клиентскую базу в своем регионе и отдельных ключевых регионах страны</t>
  </si>
  <si>
    <t>Имеем большую клиентскую базу только в своем регионе</t>
  </si>
  <si>
    <t>Работаем с несколькими региональными/национальными заказчиками</t>
  </si>
  <si>
    <t>Работаем с небольшим количеством локальных клиентов – еще только формируем клиентскую базу</t>
  </si>
  <si>
    <t>У нас – высококвалифицированный персонал по сбыту и дистрибьюторы, охватывающие наиболее важные регионы России</t>
  </si>
  <si>
    <t>Используем сочетание собственного сбытового персонала и и/или региональных дистрибьюторов в ключевых регионах страны</t>
  </si>
  <si>
    <t>Используем коммерческих представителей и/или дистрибьюторов в своем ркгионе и расширяем свою деятельность в другие регионы России</t>
  </si>
  <si>
    <t>Наша сбытовая сеть охватывает только свой регион</t>
  </si>
  <si>
    <t>У нас нет никакой сбытовой/дистрибьюторской сети</t>
  </si>
  <si>
    <t>Всегда</t>
  </si>
  <si>
    <t>Большую часть времени или для большинства видов продукции/услуг/операций</t>
  </si>
  <si>
    <t>Иногда</t>
  </si>
  <si>
    <t>Редко</t>
  </si>
  <si>
    <t>Очень агрессивно</t>
  </si>
  <si>
    <t>Относительно агрессивно</t>
  </si>
  <si>
    <t>Скромно</t>
  </si>
  <si>
    <t xml:space="preserve">Не активно </t>
  </si>
  <si>
    <t>Не занимается этим вообще</t>
  </si>
  <si>
    <t>Более одного менеджера/сотрудника со значительным опытом в сфере экспорта или международного бизнеса</t>
  </si>
  <si>
    <t>Один менеджер/сотрудник имеют опыт в сфере экспорта или международного бизнеса</t>
  </si>
  <si>
    <t>Один сотрудник имел на предыдущем месте(-ах) работы некоторый опыт в сфере экспорта или международного бизнеса</t>
  </si>
  <si>
    <t>У нас нет сотрудников с опытом в сфере экспорта или международного бизнеса, но мы планируем нанять такого специалиста</t>
  </si>
  <si>
    <t xml:space="preserve">У нас нет сотрудников с опытом в сфере экспорта или международного бизнеса и нет возможностей сейчас нанять такого специалиста </t>
  </si>
  <si>
    <t>Более одного менеджера/сотрудника в нашей компании говорят на английском или официальном языке целевого рынка</t>
  </si>
  <si>
    <t>Один менеджер/сотрудник в нашей компании говорит на английском или официальном языке целевого рынка</t>
  </si>
  <si>
    <t>В нашей компании нет сотрудников, которые бы говорили на иностранном языке, но наша компания может привлечь соответствующую внешнюю языковую поддержку и/или мы находимся в процессе найма такого специалиста</t>
  </si>
  <si>
    <t>В нашей компании нет сотрудников, которые бы говорили на иностранном языке, но можем рассмотреть возможности привлечения внешней поддержки</t>
  </si>
  <si>
    <t>В нашей компании нет сотрудников, которые бы говорили на иностранном языке – не имеем сейчас возможности нанять соответствующих специалистов в штат или привлечь их на условиях подряда</t>
  </si>
  <si>
    <t>Нанимаем более одного дополнительного сотрудника для создания экспортного департамента</t>
  </si>
  <si>
    <t>Нанимаем одну дополнительную единицу для управления экспортом</t>
  </si>
  <si>
    <t>Можем рассмотреть возможности найма в штат дополнительного специалиста, но все еще анализируем ситуацию</t>
  </si>
  <si>
    <t>Скорее всего, мы перераспределим полномочия и обучим существующих работников, так как не можем нанимать в штат новых специалистов</t>
  </si>
  <si>
    <t>Если придется экспортировать, экспортом занимался бы один из существующих штатных сотрудников в рамках имеющихся организационных структур, так как мы не можем себе позволить нанимать новых людей или перераспределять полномочия среди существующих</t>
  </si>
  <si>
    <t>Много раз, и мы уже занимается соответствующим экспортом</t>
  </si>
  <si>
    <t>Много раз, и по большинству из них мы работаем, но мы все еще не экспортируем на регулярной основе</t>
  </si>
  <si>
    <t>Мы получили ряд запросов, но не смогли по ним отработать, так как были ориентированы преимущественно на наш внутренних рынок</t>
  </si>
  <si>
    <t>Один раз мы получили запрос, но не ответили на него</t>
  </si>
  <si>
    <t>Никогда не получали никаких запросов/заказов из-за рубежа</t>
  </si>
  <si>
    <t>У нас – переизбыток производственных мощностей, которые мы можем ориентировать на зарубежные рынки и/или готовы инвестировать в создание дополнительных мощностей на расширения деятельности на внешних рынках</t>
  </si>
  <si>
    <t>У нас есть инвестиционный план по формированию дополнительной производственной мощности для удовлетворения зарубежного спроса</t>
  </si>
  <si>
    <t>У нас не слишком большой объем свободных мощностей, мы близки к работе на полной мощности</t>
  </si>
  <si>
    <t>У нас нет свободных мощностей, но у нас есть складские запасы, которые мы можем реализовать на зарубежных рынках</t>
  </si>
  <si>
    <t>В данный момент у нас нет достаточных производственных мощностей</t>
  </si>
  <si>
    <t>Экспорт на несколько зарубежных рынков, экспорт составляет более 10% нашего совокупного дохода</t>
  </si>
  <si>
    <t>Экспорт на один/малое число зарубежных рынков, экспорт составляет менее 10% нашего совокупного дохода</t>
  </si>
  <si>
    <t>Экспортируем время от времени</t>
  </si>
  <si>
    <t>Экспортировали только один раз на основании полученного запроса/заказа</t>
  </si>
  <si>
    <t>Никогда не занимались экспортом</t>
  </si>
  <si>
    <t>Привержено в высокой степени – уже утвержден план действий</t>
  </si>
  <si>
    <t>Достаточно привержено – провели первичные исследования</t>
  </si>
  <si>
    <t>Мы заинтересованы, но еще не предпринимали никаких шагов</t>
  </si>
  <si>
    <t>Мы бы хотели наладить экспорт, чтобы компенсировать падение внутренних цен и/или сократить объем складских запасов</t>
  </si>
  <si>
    <t>Мы не заинтересованы в расширении работы на внешних рынках в данный момент</t>
  </si>
  <si>
    <t>Уже накоплены собственные ресурсы и хороший уровень оборотного капитала, а также имеем доступ к дополнительному финансированию от инвесторов или финансовых учреждений</t>
  </si>
  <si>
    <t>Управляем работами на внутреннем рынке, имея адекватный объем оборотного капитала, и можем рассчитывать на поддержку от инвесторов или нашего банка для расширения деятельности</t>
  </si>
  <si>
    <t>Способны финансировать нашу деятельность на внутреннем рынке, но не уверены в том, что сможем привлечь дополнительные ресурсы для развития на международном рынке</t>
  </si>
  <si>
    <t>Работаем в условиях довольно сжатого бюджета – будет сложно финансировать экспортную деятельность</t>
  </si>
  <si>
    <t>Тяжело финансировать деятельность даже на внутреннем рынке – хронический недостаток оборотного капитала</t>
  </si>
  <si>
    <t>Свыше 3 000 000 руб.</t>
  </si>
  <si>
    <t>1 500 000 – 3 000 000 руб.</t>
  </si>
  <si>
    <t>750 000 –1 499 000 руб.</t>
  </si>
  <si>
    <t>350 000 – 749 000 руб.</t>
  </si>
  <si>
    <t>менее 350 000 руб.</t>
  </si>
  <si>
    <t>До 3 лет</t>
  </si>
  <si>
    <t>До 2 лет</t>
  </si>
  <si>
    <t>До 1 года</t>
  </si>
  <si>
    <t>До 6 месяцев</t>
  </si>
  <si>
    <t>Нужны немедленные результаты</t>
  </si>
  <si>
    <t xml:space="preserve">Да, проведено исследование по изучению общих международных рыночных тенденций/стандартов и специальное исследование в ряде ключевых потенциальных рынков, а также мероприятия по тестированию зарубежных рынков и продвижению продукции </t>
  </si>
  <si>
    <t>Проведено первичное исследование ситуации на международном рынке, а также тенденций/стандартов, и готовы изучить потенциальные рынки</t>
  </si>
  <si>
    <t>Еще не проводили каких-либо исследований, но стремимся узнать больше о ситуации на международных рынках и стандартах, относящихся к нашей продукции</t>
  </si>
  <si>
    <t>Не проводили никаких исследований</t>
  </si>
  <si>
    <t xml:space="preserve">У нас нет возможностей или средств для проведения каких-либо исследований                                         </t>
  </si>
  <si>
    <t>Более, чем на 20%</t>
  </si>
  <si>
    <t>На 11-20%</t>
  </si>
  <si>
    <t>На 6-10%</t>
  </si>
  <si>
    <t>Менее, чем на 5%</t>
  </si>
  <si>
    <t>Ноль или отрицательный рост</t>
  </si>
  <si>
    <t>Свыше 30%</t>
  </si>
  <si>
    <t>15-30%</t>
  </si>
  <si>
    <t>11-14%</t>
  </si>
  <si>
    <t>5-10%</t>
  </si>
  <si>
    <t>Менее 5%</t>
  </si>
  <si>
    <t>Высококонкурентная на фоне как местной, так и импортной продукции</t>
  </si>
  <si>
    <t>Достаточно конкурентная, и мы предпринимаем шаги по повышению нашей конкурентоспособности</t>
  </si>
  <si>
    <t>В некоторой степени конкурентная – зарубежная продукция может представлять угрозу</t>
  </si>
  <si>
    <t>Нам непросто конкурировать, особенно с импортной продукцией</t>
  </si>
  <si>
    <t>Неконкурентная</t>
  </si>
  <si>
    <t>Более 120 дней</t>
  </si>
  <si>
    <t>90-120 дней</t>
  </si>
  <si>
    <t>30-89 дней</t>
  </si>
  <si>
    <t>Оплата при поставке</t>
  </si>
  <si>
    <t>Оплата авансом</t>
  </si>
  <si>
    <t>Очень выгодно – в высокой степени уникальная продукция, мы работаем над внедрением новых функций и качеств</t>
  </si>
  <si>
    <t>Очень выгодно – наша продукция/услуги имеют лучшие функции и качества, чем продукция/услуги большинства поставщиков на рынке</t>
  </si>
  <si>
    <t>Выгодно по некоторым аспектам – но не отличается высокой уникальностью – схожие функции и качества, как и у продукции/услуг большинства поставщиков</t>
  </si>
  <si>
    <t>Невыгодно – стараемся угнаться за конкурентами</t>
  </si>
  <si>
    <t>Невыгодно – отстаем</t>
  </si>
  <si>
    <t>Мы уже вкладываем в такую адаптацию на начальном уровне формирования продукции/услуг/упаковки</t>
  </si>
  <si>
    <t>Охотно пойдем на такую адаптацию</t>
  </si>
  <si>
    <t>Мы могли бы рассмотреть возможности некоторой коррекции продукции/услуг и/или упаковки</t>
  </si>
  <si>
    <t>Неохотно пошли бы на это – нам очень сложно внедрять изменения</t>
  </si>
  <si>
    <t>Не пойдем на это – не считаем, что могли бы адаптировать свою продукцию/услуги или что следует это делать</t>
  </si>
  <si>
    <t>Стоимость транспортировки – незначительна относительно цены</t>
  </si>
  <si>
    <t>Транспортировка обходится не слишком дорого и составляет лишь малую долю в структуре стоимости</t>
  </si>
  <si>
    <t>Недешево – зависит от объема поставки</t>
  </si>
  <si>
    <t>На транспортные издержки приходится значительная доля в структуре цены продукции</t>
  </si>
  <si>
    <t>Очень высокие издержки – транспортные издержки являются основной статьей в структуре стоимости продукции</t>
  </si>
  <si>
    <t>Да, способна – и/или это неактуально для нашей продукции/услуг</t>
  </si>
  <si>
    <t>Да, это не потребует больших вложений</t>
  </si>
  <si>
    <t>Могли бы, но это потребует инвестиций в создание системы</t>
  </si>
  <si>
    <t>Это будет сложно, так как потребует действий или инвестиций, которые сложно будет реализовать – наша продукция/услуги требуют очень больших усилий в части ПНР, обучения/пост-продажного обслуживания</t>
  </si>
  <si>
    <t>Нет, наша компания не способна на организацию и проведение таких мероприятий для обслуживания внешних рынков</t>
  </si>
  <si>
    <t>Да, полный пакет, включая брендирование, визитки, описание продукции, брошюры, рекламные материалы в местах продаж и пр., и качественный веб-сайт на русском и английском языках, охватывающий всю линейку продукции</t>
  </si>
  <si>
    <t>Да, есть хороший пакет промо-материалов, включая качественный веб-сайт на русском языке, на котором представлены основные виды продукции</t>
  </si>
  <si>
    <t>У нас есть определенные промо-материалы по некоторым видам продукции, в том числе веб-страница, но нам требуется дальше развивать брендирование и пакет промо-материалов для всей линейки продукции</t>
  </si>
  <si>
    <t>У нас есть отдельные брошюры и/или описание продукции, но еще нет веб-страницы</t>
  </si>
  <si>
    <t>Мы не используем каких-либо промо-материалов, и у нас нет веб-страницы.</t>
  </si>
  <si>
    <t>A. Экспортная готовность компании</t>
  </si>
  <si>
    <t>Общий балл</t>
  </si>
  <si>
    <t>ВЕС КРИТЕРИЯ</t>
  </si>
  <si>
    <t>ВЕС ВОПРОСА</t>
  </si>
  <si>
    <t>Критерий</t>
  </si>
  <si>
    <t>конкурентоспособность на внутреннем рынке</t>
  </si>
  <si>
    <t>возможности человеческих ресурсов</t>
  </si>
  <si>
    <t>международная конкурентоспособность</t>
  </si>
  <si>
    <t>приверженность экспортной деятельности</t>
  </si>
  <si>
    <t>возможности в сфере маркетинга и продвижения</t>
  </si>
  <si>
    <t>финансовые возможности</t>
  </si>
  <si>
    <t>Менее 60 млн руб.
60 млн руб. – 120 млн руб.
120 млн руб. – 800 млн руб.
800 млн руб. – 1 200 млн руб.
1 200 млн руб. – 2 млрд руб.
Свыше 2 млрд руб.</t>
  </si>
  <si>
    <t>Менее 15
16-50
51 – 100
101 – 250
Более 250</t>
  </si>
  <si>
    <t>Регулярно в последние 4 года
Регулярно в последние 1-3 года
Лишь время от времени
Никогда</t>
  </si>
  <si>
    <t xml:space="preserve">Заинтересована ли Ваша компания
в получении поддержки в развитии экспорта от Российского экспортного центра?
</t>
  </si>
  <si>
    <t>Да, заинтересована – даже если это предполагает софинансирование отдельных мероприятий
Да, заинтересована, если Российский экспортный центр покрывает большую часть расходов
Нет, не заинтересована</t>
  </si>
  <si>
    <t>Продукты, планируемые к экспорту (до 3-х ТН ВЭД):</t>
  </si>
  <si>
    <t>Желаемые направления экспортной деятельности (от 3 - 5 стран):</t>
  </si>
  <si>
    <t>Никогда не проводили исследований или перспективного планирования</t>
  </si>
  <si>
    <t xml:space="preserve"> </t>
  </si>
  <si>
    <t>11. Каков текущий статус Вашей экспортной деятельности?</t>
  </si>
  <si>
    <t>16. Проводились ли Вашей компанией какие-либо исследования рынка или какие-либо мероприятия по продвижению на зарубежных рынках?</t>
  </si>
  <si>
    <r>
      <rPr>
        <b/>
        <sz val="14"/>
        <rFont val="Calibri"/>
        <family val="2"/>
        <charset val="204"/>
        <scheme val="minor"/>
      </rPr>
      <t>Инструкция</t>
    </r>
    <r>
      <rPr>
        <sz val="14"/>
        <rFont val="Calibri"/>
        <family val="2"/>
        <charset val="204"/>
        <scheme val="minor"/>
      </rPr>
      <t>:
Выбирайте один ответ на каждый вопрос. Для фиксации ответа в столбце признак простаьте значение балла, соответствующее выбранному ответу. (Например, если в первом вопросе ответ №1, ему соответствует балл 4. Проставьте в столбце "признак" в строке данного ответа (ячейка D19) значеник 4, в соответсвии с баллом ответа)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</si>
</sst>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0"/>
      <color rgb="FF404040"/>
      <name val="Arial"/>
      <family val="2"/>
      <charset val="204"/>
    </font>
    <font>
      <sz val="9"/>
      <color rgb="FF40404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/>
    <xf numFmtId="0" fontId="0" fillId="0" borderId="5" xfId="0" applyBorder="1"/>
    <xf numFmtId="0" fontId="3" fillId="0" borderId="0" xfId="0" applyFont="1" applyAlignment="1">
      <alignment horizontal="left" vertical="center" indent="2"/>
    </xf>
    <xf numFmtId="0" fontId="1" fillId="2" borderId="6" xfId="0" applyFont="1" applyFill="1" applyBorder="1" applyAlignment="1">
      <alignment horizontal="left" vertical="center" wrapText="1" indent="3" readingOrder="1"/>
    </xf>
    <xf numFmtId="0" fontId="0" fillId="0" borderId="0" xfId="0" applyAlignment="1">
      <alignment wrapText="1"/>
    </xf>
    <xf numFmtId="0" fontId="0" fillId="2" borderId="1" xfId="0" applyFill="1" applyBorder="1" applyProtection="1"/>
    <xf numFmtId="0" fontId="0" fillId="2" borderId="2" xfId="0" applyFill="1" applyBorder="1" applyProtection="1"/>
    <xf numFmtId="0" fontId="0" fillId="0" borderId="3" xfId="0" applyBorder="1" applyAlignment="1" applyProtection="1">
      <alignment vertical="center"/>
    </xf>
    <xf numFmtId="0" fontId="0" fillId="0" borderId="9" xfId="0" applyBorder="1" applyAlignment="1" applyProtection="1">
      <alignment vertical="center" wrapText="1"/>
    </xf>
    <xf numFmtId="0" fontId="0" fillId="0" borderId="8" xfId="0" applyBorder="1" applyProtection="1"/>
    <xf numFmtId="0" fontId="0" fillId="2" borderId="0" xfId="0" applyFill="1" applyProtection="1"/>
    <xf numFmtId="0" fontId="0" fillId="3" borderId="0" xfId="0" applyFill="1" applyProtection="1"/>
    <xf numFmtId="0" fontId="1" fillId="2" borderId="6" xfId="0" applyFont="1" applyFill="1" applyBorder="1" applyAlignment="1" applyProtection="1">
      <alignment horizontal="left" vertical="center" wrapText="1" indent="3" readingOrder="1"/>
    </xf>
    <xf numFmtId="0" fontId="2" fillId="0" borderId="2" xfId="0" applyFont="1" applyBorder="1" applyAlignment="1" applyProtection="1">
      <alignment horizontal="left" vertical="center" wrapText="1" readingOrder="1"/>
    </xf>
    <xf numFmtId="0" fontId="0" fillId="0" borderId="3" xfId="0" applyBorder="1" applyProtection="1"/>
    <xf numFmtId="0" fontId="1" fillId="2" borderId="2" xfId="0" applyFont="1" applyFill="1" applyBorder="1" applyAlignment="1" applyProtection="1">
      <alignment horizontal="left" vertical="center" wrapText="1" indent="3" readingOrder="1"/>
    </xf>
    <xf numFmtId="0" fontId="0" fillId="2" borderId="3" xfId="0" applyFill="1" applyBorder="1" applyProtection="1"/>
    <xf numFmtId="0" fontId="1" fillId="2" borderId="6" xfId="0" applyFont="1" applyFill="1" applyBorder="1" applyAlignment="1" applyProtection="1">
      <alignment horizontal="left" vertical="center" wrapText="1"/>
    </xf>
    <xf numFmtId="0" fontId="0" fillId="0" borderId="3" xfId="0" applyBorder="1" applyAlignment="1" applyProtection="1">
      <alignment wrapText="1"/>
    </xf>
    <xf numFmtId="0" fontId="0" fillId="2" borderId="3" xfId="0" applyFill="1" applyBorder="1" applyAlignment="1" applyProtection="1">
      <alignment wrapText="1"/>
    </xf>
    <xf numFmtId="0" fontId="0" fillId="0" borderId="0" xfId="0" applyProtection="1"/>
    <xf numFmtId="0" fontId="0" fillId="0" borderId="7" xfId="0" applyBorder="1" applyProtection="1">
      <protection locked="0"/>
    </xf>
    <xf numFmtId="0" fontId="0" fillId="0" borderId="4" xfId="0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4" fillId="0" borderId="0" xfId="0" applyFont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Лист1!$J$2:$O$2</c:f>
              <c:strCache>
                <c:ptCount val="6"/>
                <c:pt idx="0">
                  <c:v>конкурентоспособность на внутреннем рынке</c:v>
                </c:pt>
                <c:pt idx="1">
                  <c:v>возможности в сфере маркетинга и продвижения</c:v>
                </c:pt>
                <c:pt idx="2">
                  <c:v>возможности человеческих ресурсов</c:v>
                </c:pt>
                <c:pt idx="3">
                  <c:v>международная конкурентоспособность</c:v>
                </c:pt>
                <c:pt idx="4">
                  <c:v>приверженность экспортной деятельности</c:v>
                </c:pt>
                <c:pt idx="5">
                  <c:v>финансовые возможности</c:v>
                </c:pt>
              </c:strCache>
            </c:strRef>
          </c:cat>
          <c:val>
            <c:numRef>
              <c:f>Лист1!$J$3:$O$3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4027200"/>
        <c:axId val="362768288"/>
      </c:radarChart>
      <c:catAx>
        <c:axId val="404027200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362768288"/>
        <c:crosses val="autoZero"/>
        <c:auto val="1"/>
        <c:lblAlgn val="ctr"/>
        <c:lblOffset val="100"/>
        <c:noMultiLvlLbl val="0"/>
      </c:catAx>
      <c:valAx>
        <c:axId val="362768288"/>
        <c:scaling>
          <c:orientation val="minMax"/>
          <c:max val="4"/>
          <c:min val="0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4040272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445098</xdr:colOff>
      <xdr:row>16</xdr:row>
      <xdr:rowOff>67236</xdr:rowOff>
    </xdr:from>
    <xdr:to>
      <xdr:col>13</xdr:col>
      <xdr:colOff>582706</xdr:colOff>
      <xdr:row>26</xdr:row>
      <xdr:rowOff>79338</xdr:rowOff>
    </xdr:to>
    <xdr:graphicFrame macro="">
      <xdr:nvGraphicFramePr>
        <xdr:cNvPr id="6" name="Диаграмма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67"/>
  <sheetViews>
    <sheetView tabSelected="1" zoomScale="55" zoomScaleNormal="55" workbookViewId="0">
      <selection activeCell="D14" sqref="D14"/>
    </sheetView>
  </sheetViews>
  <sheetFormatPr defaultRowHeight="15" x14ac:dyDescent="0.25"/>
  <cols>
    <col min="1" max="1" width="75.85546875" customWidth="1"/>
    <col min="2" max="2" width="86.5703125" customWidth="1"/>
    <col min="3" max="3" width="13.42578125" customWidth="1"/>
    <col min="4" max="4" width="15.5703125" customWidth="1"/>
    <col min="5" max="5" width="15.5703125" hidden="1" customWidth="1"/>
    <col min="6" max="6" width="18" style="5" customWidth="1"/>
    <col min="7" max="7" width="15.5703125" hidden="1" customWidth="1"/>
    <col min="8" max="9" width="8.85546875" hidden="1" customWidth="1"/>
    <col min="10" max="15" width="25.7109375" customWidth="1"/>
    <col min="16" max="16" width="9.42578125" customWidth="1"/>
    <col min="17" max="17" width="12" customWidth="1"/>
    <col min="18" max="18" width="13.42578125" customWidth="1"/>
    <col min="19" max="19" width="8.85546875" customWidth="1"/>
  </cols>
  <sheetData>
    <row r="1" spans="1:15" ht="15.75" thickBot="1" x14ac:dyDescent="0.3">
      <c r="C1" s="21"/>
      <c r="J1" s="8">
        <v>1</v>
      </c>
      <c r="K1" s="8">
        <v>2</v>
      </c>
      <c r="L1" s="8">
        <v>3</v>
      </c>
      <c r="M1" s="8">
        <v>4</v>
      </c>
      <c r="N1" s="8">
        <v>5</v>
      </c>
      <c r="O1" s="8">
        <v>6</v>
      </c>
    </row>
    <row r="2" spans="1:15" ht="45" x14ac:dyDescent="0.25">
      <c r="A2" s="6" t="s">
        <v>0</v>
      </c>
      <c r="B2" s="25"/>
      <c r="J2" s="9" t="s">
        <v>182</v>
      </c>
      <c r="K2" s="9" t="s">
        <v>186</v>
      </c>
      <c r="L2" s="9" t="s">
        <v>183</v>
      </c>
      <c r="M2" s="9" t="s">
        <v>184</v>
      </c>
      <c r="N2" s="9" t="s">
        <v>185</v>
      </c>
      <c r="O2" s="9" t="s">
        <v>187</v>
      </c>
    </row>
    <row r="3" spans="1:15" x14ac:dyDescent="0.25">
      <c r="A3" s="7" t="s">
        <v>1</v>
      </c>
      <c r="B3" s="26"/>
      <c r="J3" s="10">
        <f>SUMIF($F:$F,J$2,$I:$I)</f>
        <v>0</v>
      </c>
      <c r="K3" s="10">
        <f t="shared" ref="K3:M3" si="0">SUMIF($F:$F,K$2,$I:$I)</f>
        <v>0</v>
      </c>
      <c r="L3" s="10">
        <f t="shared" si="0"/>
        <v>0</v>
      </c>
      <c r="M3" s="10">
        <f t="shared" si="0"/>
        <v>0</v>
      </c>
      <c r="N3" s="10">
        <f>SUMIF($F:$F,N$2,$I:$I)</f>
        <v>0</v>
      </c>
      <c r="O3" s="10">
        <f>SUMIF($F:$F,O$2,$I:$I)</f>
        <v>0</v>
      </c>
    </row>
    <row r="4" spans="1:15" x14ac:dyDescent="0.25">
      <c r="A4" s="7" t="s">
        <v>2</v>
      </c>
      <c r="B4" s="26"/>
    </row>
    <row r="5" spans="1:15" x14ac:dyDescent="0.25">
      <c r="A5" s="7" t="s">
        <v>3</v>
      </c>
      <c r="B5" s="26"/>
    </row>
    <row r="6" spans="1:15" x14ac:dyDescent="0.25">
      <c r="A6" s="7" t="s">
        <v>4</v>
      </c>
      <c r="B6" s="26"/>
    </row>
    <row r="7" spans="1:15" x14ac:dyDescent="0.25">
      <c r="A7" s="7" t="s">
        <v>5</v>
      </c>
      <c r="B7" s="26"/>
    </row>
    <row r="8" spans="1:15" x14ac:dyDescent="0.25">
      <c r="A8" s="7" t="s">
        <v>6</v>
      </c>
      <c r="B8" s="26"/>
    </row>
    <row r="9" spans="1:15" x14ac:dyDescent="0.25">
      <c r="A9" s="7" t="s">
        <v>7</v>
      </c>
      <c r="B9" s="26"/>
    </row>
    <row r="10" spans="1:15" x14ac:dyDescent="0.25">
      <c r="A10" s="7" t="s">
        <v>8</v>
      </c>
      <c r="B10" s="26"/>
    </row>
    <row r="11" spans="1:15" x14ac:dyDescent="0.25">
      <c r="A11" s="7" t="s">
        <v>9</v>
      </c>
      <c r="B11" s="26"/>
    </row>
    <row r="12" spans="1:15" x14ac:dyDescent="0.25">
      <c r="A12" s="7" t="s">
        <v>193</v>
      </c>
      <c r="B12" s="26"/>
    </row>
    <row r="13" spans="1:15" x14ac:dyDescent="0.25">
      <c r="A13" s="7" t="s">
        <v>194</v>
      </c>
      <c r="B13" s="26"/>
      <c r="J13" s="11" t="s">
        <v>177</v>
      </c>
      <c r="K13" s="11"/>
      <c r="L13" s="11"/>
      <c r="M13" s="11" t="s">
        <v>178</v>
      </c>
      <c r="N13" s="12">
        <f>SUM(H19:H167)</f>
        <v>0</v>
      </c>
    </row>
    <row r="14" spans="1:15" ht="90" x14ac:dyDescent="0.25">
      <c r="A14" s="7" t="s">
        <v>10</v>
      </c>
      <c r="B14" s="27" t="s">
        <v>188</v>
      </c>
    </row>
    <row r="15" spans="1:15" ht="75" customHeight="1" x14ac:dyDescent="0.25">
      <c r="A15" s="7" t="s">
        <v>17</v>
      </c>
      <c r="B15" s="27" t="s">
        <v>189</v>
      </c>
      <c r="D15" s="28" t="s">
        <v>199</v>
      </c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</row>
    <row r="16" spans="1:15" ht="60.75" thickBot="1" x14ac:dyDescent="0.3">
      <c r="A16" s="7" t="s">
        <v>27</v>
      </c>
      <c r="B16" s="27" t="s">
        <v>190</v>
      </c>
    </row>
    <row r="17" spans="1:34" ht="67.5" customHeight="1" thickBot="1" x14ac:dyDescent="0.3">
      <c r="A17" s="7" t="s">
        <v>191</v>
      </c>
      <c r="B17" s="27" t="s">
        <v>192</v>
      </c>
      <c r="E17" s="13" t="s">
        <v>180</v>
      </c>
      <c r="F17" s="18" t="s">
        <v>181</v>
      </c>
      <c r="G17" s="13" t="s">
        <v>179</v>
      </c>
    </row>
    <row r="18" spans="1:34" ht="26.25" thickBot="1" x14ac:dyDescent="0.3">
      <c r="A18" s="2"/>
      <c r="B18" s="13" t="s">
        <v>35</v>
      </c>
      <c r="C18" s="13" t="s">
        <v>28</v>
      </c>
      <c r="D18" s="4" t="s">
        <v>29</v>
      </c>
      <c r="E18" s="13">
        <v>0.13</v>
      </c>
      <c r="F18" s="13"/>
      <c r="G18" s="13">
        <v>0.2</v>
      </c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</row>
    <row r="19" spans="1:34" ht="60" x14ac:dyDescent="0.25">
      <c r="B19" s="14" t="s">
        <v>30</v>
      </c>
      <c r="C19" s="15">
        <v>4</v>
      </c>
      <c r="D19" s="22"/>
      <c r="E19" s="14">
        <v>0.13</v>
      </c>
      <c r="F19" s="19" t="s">
        <v>182</v>
      </c>
      <c r="G19" s="14">
        <v>0.2</v>
      </c>
      <c r="H19" s="21">
        <f>D19*E19*G19</f>
        <v>0</v>
      </c>
      <c r="I19" s="21">
        <f>D19*E19</f>
        <v>0</v>
      </c>
    </row>
    <row r="20" spans="1:34" ht="60" x14ac:dyDescent="0.25">
      <c r="B20" s="14" t="s">
        <v>31</v>
      </c>
      <c r="C20" s="15">
        <v>3</v>
      </c>
      <c r="D20" s="23"/>
      <c r="E20" s="14">
        <v>0.13</v>
      </c>
      <c r="F20" s="19" t="s">
        <v>182</v>
      </c>
      <c r="G20" s="14">
        <v>0.2</v>
      </c>
      <c r="H20" s="21">
        <f t="shared" ref="H20:H23" si="1">D20*E20*G20</f>
        <v>0</v>
      </c>
      <c r="I20" s="21">
        <f t="shared" ref="I20:I23" si="2">D20*E20</f>
        <v>0</v>
      </c>
    </row>
    <row r="21" spans="1:34" ht="60" x14ac:dyDescent="0.25">
      <c r="B21" s="14" t="s">
        <v>33</v>
      </c>
      <c r="C21" s="15">
        <v>2</v>
      </c>
      <c r="D21" s="23"/>
      <c r="E21" s="14">
        <v>0.13</v>
      </c>
      <c r="F21" s="19" t="s">
        <v>182</v>
      </c>
      <c r="G21" s="14">
        <v>0.2</v>
      </c>
      <c r="H21" s="21">
        <f t="shared" si="1"/>
        <v>0</v>
      </c>
      <c r="I21" s="21">
        <f t="shared" si="2"/>
        <v>0</v>
      </c>
    </row>
    <row r="22" spans="1:34" ht="60" x14ac:dyDescent="0.25">
      <c r="B22" s="14" t="s">
        <v>34</v>
      </c>
      <c r="C22" s="15">
        <v>1</v>
      </c>
      <c r="D22" s="23"/>
      <c r="E22" s="14">
        <v>0.13</v>
      </c>
      <c r="F22" s="19" t="s">
        <v>182</v>
      </c>
      <c r="G22" s="14">
        <v>0.2</v>
      </c>
      <c r="H22" s="21">
        <f t="shared" si="1"/>
        <v>0</v>
      </c>
      <c r="I22" s="21">
        <f t="shared" si="2"/>
        <v>0</v>
      </c>
    </row>
    <row r="23" spans="1:34" ht="60" x14ac:dyDescent="0.25">
      <c r="B23" s="14" t="s">
        <v>32</v>
      </c>
      <c r="C23" s="15">
        <v>0.1</v>
      </c>
      <c r="D23" s="23"/>
      <c r="E23" s="14">
        <v>0.13</v>
      </c>
      <c r="F23" s="19" t="s">
        <v>182</v>
      </c>
      <c r="G23" s="14">
        <v>0.2</v>
      </c>
      <c r="H23" s="21">
        <f t="shared" si="1"/>
        <v>0</v>
      </c>
      <c r="I23" s="21">
        <f t="shared" si="2"/>
        <v>0</v>
      </c>
    </row>
    <row r="24" spans="1:34" x14ac:dyDescent="0.25">
      <c r="B24" s="16" t="s">
        <v>36</v>
      </c>
      <c r="C24" s="17"/>
      <c r="D24" s="24"/>
      <c r="E24" s="16">
        <v>0.13</v>
      </c>
      <c r="F24" s="20"/>
      <c r="G24" s="16">
        <v>0.2</v>
      </c>
      <c r="H24" s="21" t="s">
        <v>196</v>
      </c>
      <c r="I24" s="21" t="s">
        <v>196</v>
      </c>
    </row>
    <row r="25" spans="1:34" ht="60" x14ac:dyDescent="0.25">
      <c r="B25" s="14" t="s">
        <v>58</v>
      </c>
      <c r="C25" s="15">
        <v>4</v>
      </c>
      <c r="D25" s="23"/>
      <c r="E25" s="14">
        <v>0.13</v>
      </c>
      <c r="F25" s="19" t="s">
        <v>182</v>
      </c>
      <c r="G25" s="14">
        <v>0.2</v>
      </c>
      <c r="H25" s="21">
        <f>D25*E25*G25</f>
        <v>0</v>
      </c>
      <c r="I25" s="21">
        <f>D25*E25</f>
        <v>0</v>
      </c>
    </row>
    <row r="26" spans="1:34" ht="60" x14ac:dyDescent="0.25">
      <c r="B26" s="14" t="s">
        <v>59</v>
      </c>
      <c r="C26" s="15">
        <v>3</v>
      </c>
      <c r="D26" s="23"/>
      <c r="E26" s="14">
        <v>0.13</v>
      </c>
      <c r="F26" s="19" t="s">
        <v>182</v>
      </c>
      <c r="G26" s="14">
        <v>0.2</v>
      </c>
      <c r="H26" s="21">
        <f t="shared" ref="H26:H29" si="3">D26*E26*G26</f>
        <v>0</v>
      </c>
      <c r="I26" s="21">
        <f t="shared" ref="I26:I29" si="4">D26*E26</f>
        <v>0</v>
      </c>
    </row>
    <row r="27" spans="1:34" ht="60" x14ac:dyDescent="0.25">
      <c r="B27" s="14" t="s">
        <v>60</v>
      </c>
      <c r="C27" s="15">
        <v>2</v>
      </c>
      <c r="D27" s="23"/>
      <c r="E27" s="14">
        <v>0.13</v>
      </c>
      <c r="F27" s="19" t="s">
        <v>182</v>
      </c>
      <c r="G27" s="14">
        <v>0.2</v>
      </c>
      <c r="H27" s="21">
        <f t="shared" si="3"/>
        <v>0</v>
      </c>
      <c r="I27" s="21">
        <f t="shared" si="4"/>
        <v>0</v>
      </c>
    </row>
    <row r="28" spans="1:34" ht="60" x14ac:dyDescent="0.25">
      <c r="B28" s="14" t="s">
        <v>61</v>
      </c>
      <c r="C28" s="15">
        <v>1</v>
      </c>
      <c r="D28" s="23"/>
      <c r="E28" s="14">
        <v>0.13</v>
      </c>
      <c r="F28" s="19" t="s">
        <v>182</v>
      </c>
      <c r="G28" s="14">
        <v>0.2</v>
      </c>
      <c r="H28" s="21">
        <f t="shared" si="3"/>
        <v>0</v>
      </c>
      <c r="I28" s="21">
        <f t="shared" si="4"/>
        <v>0</v>
      </c>
    </row>
    <row r="29" spans="1:34" ht="60" x14ac:dyDescent="0.25">
      <c r="B29" s="14" t="s">
        <v>62</v>
      </c>
      <c r="C29" s="15">
        <v>0.1</v>
      </c>
      <c r="D29" s="23"/>
      <c r="E29" s="14">
        <v>0.13</v>
      </c>
      <c r="F29" s="19" t="s">
        <v>182</v>
      </c>
      <c r="G29" s="14">
        <v>0.2</v>
      </c>
      <c r="H29" s="21">
        <f t="shared" si="3"/>
        <v>0</v>
      </c>
      <c r="I29" s="21">
        <f t="shared" si="4"/>
        <v>0</v>
      </c>
    </row>
    <row r="30" spans="1:34" ht="25.5" x14ac:dyDescent="0.25">
      <c r="B30" s="16" t="s">
        <v>37</v>
      </c>
      <c r="C30" s="17"/>
      <c r="D30" s="24"/>
      <c r="E30" s="16">
        <v>0.15</v>
      </c>
      <c r="F30" s="20"/>
      <c r="G30" s="16">
        <v>0.15</v>
      </c>
      <c r="H30" s="21" t="s">
        <v>196</v>
      </c>
      <c r="I30" s="21" t="s">
        <v>196</v>
      </c>
    </row>
    <row r="31" spans="1:34" ht="45" x14ac:dyDescent="0.25">
      <c r="B31" s="14" t="s">
        <v>63</v>
      </c>
      <c r="C31" s="15">
        <v>4</v>
      </c>
      <c r="D31" s="23"/>
      <c r="E31" s="14">
        <v>0.15</v>
      </c>
      <c r="F31" s="19" t="s">
        <v>183</v>
      </c>
      <c r="G31" s="14">
        <v>0.15</v>
      </c>
      <c r="H31" s="21">
        <f>D31*E31*G31</f>
        <v>0</v>
      </c>
      <c r="I31" s="21">
        <f>D31*E31</f>
        <v>0</v>
      </c>
    </row>
    <row r="32" spans="1:34" ht="45" x14ac:dyDescent="0.25">
      <c r="B32" s="14" t="s">
        <v>64</v>
      </c>
      <c r="C32" s="15">
        <v>3</v>
      </c>
      <c r="D32" s="23"/>
      <c r="E32" s="14">
        <v>0.15</v>
      </c>
      <c r="F32" s="19" t="s">
        <v>183</v>
      </c>
      <c r="G32" s="14">
        <v>0.15</v>
      </c>
      <c r="H32" s="21">
        <f t="shared" ref="H32:H35" si="5">D32*E32*G32</f>
        <v>0</v>
      </c>
      <c r="I32" s="21">
        <f t="shared" ref="I32:I35" si="6">D32*E32</f>
        <v>0</v>
      </c>
    </row>
    <row r="33" spans="2:9" ht="45" x14ac:dyDescent="0.25">
      <c r="B33" s="14" t="s">
        <v>65</v>
      </c>
      <c r="C33" s="15">
        <v>2</v>
      </c>
      <c r="D33" s="23"/>
      <c r="E33" s="14">
        <v>0.15</v>
      </c>
      <c r="F33" s="19" t="s">
        <v>183</v>
      </c>
      <c r="G33" s="14">
        <v>0.15</v>
      </c>
      <c r="H33" s="21">
        <f t="shared" si="5"/>
        <v>0</v>
      </c>
      <c r="I33" s="21">
        <f t="shared" si="6"/>
        <v>0</v>
      </c>
    </row>
    <row r="34" spans="2:9" ht="45" x14ac:dyDescent="0.25">
      <c r="B34" s="14" t="s">
        <v>66</v>
      </c>
      <c r="C34" s="15">
        <v>1</v>
      </c>
      <c r="D34" s="23"/>
      <c r="E34" s="14">
        <v>0.15</v>
      </c>
      <c r="F34" s="19" t="s">
        <v>183</v>
      </c>
      <c r="G34" s="14">
        <v>0.15</v>
      </c>
      <c r="H34" s="21">
        <f t="shared" si="5"/>
        <v>0</v>
      </c>
      <c r="I34" s="21">
        <f t="shared" si="6"/>
        <v>0</v>
      </c>
    </row>
    <row r="35" spans="2:9" ht="45" x14ac:dyDescent="0.25">
      <c r="B35" s="14" t="s">
        <v>67</v>
      </c>
      <c r="C35" s="15">
        <v>0.1</v>
      </c>
      <c r="D35" s="23"/>
      <c r="E35" s="14">
        <v>0.15</v>
      </c>
      <c r="F35" s="19" t="s">
        <v>183</v>
      </c>
      <c r="G35" s="14">
        <v>0.15</v>
      </c>
      <c r="H35" s="21">
        <f t="shared" si="5"/>
        <v>0</v>
      </c>
      <c r="I35" s="21">
        <f t="shared" si="6"/>
        <v>0</v>
      </c>
    </row>
    <row r="36" spans="2:9" ht="25.5" x14ac:dyDescent="0.25">
      <c r="B36" s="16" t="s">
        <v>38</v>
      </c>
      <c r="C36" s="17"/>
      <c r="D36" s="24"/>
      <c r="E36" s="16">
        <v>0.3</v>
      </c>
      <c r="F36" s="20"/>
      <c r="G36" s="16">
        <v>0.1</v>
      </c>
      <c r="H36" s="21"/>
      <c r="I36" s="21"/>
    </row>
    <row r="37" spans="2:9" ht="45" x14ac:dyDescent="0.25">
      <c r="B37" s="14" t="s">
        <v>68</v>
      </c>
      <c r="C37" s="15">
        <v>4</v>
      </c>
      <c r="D37" s="23"/>
      <c r="E37" s="14">
        <v>0.3</v>
      </c>
      <c r="F37" s="19" t="s">
        <v>186</v>
      </c>
      <c r="G37" s="14">
        <v>0.1</v>
      </c>
      <c r="H37" s="21">
        <f>D37*E37*G37</f>
        <v>0</v>
      </c>
      <c r="I37" s="21">
        <f>D37*E37</f>
        <v>0</v>
      </c>
    </row>
    <row r="38" spans="2:9" ht="45" x14ac:dyDescent="0.25">
      <c r="B38" s="14" t="s">
        <v>69</v>
      </c>
      <c r="C38" s="15">
        <v>3</v>
      </c>
      <c r="D38" s="23"/>
      <c r="E38" s="14">
        <v>0.3</v>
      </c>
      <c r="F38" s="19" t="s">
        <v>186</v>
      </c>
      <c r="G38" s="14">
        <v>0.1</v>
      </c>
      <c r="H38" s="21">
        <f t="shared" ref="H38:H41" si="7">D38*E38*G38</f>
        <v>0</v>
      </c>
      <c r="I38" s="21">
        <f t="shared" ref="I38:I41" si="8">D38*E38</f>
        <v>0</v>
      </c>
    </row>
    <row r="39" spans="2:9" ht="45" x14ac:dyDescent="0.25">
      <c r="B39" s="14" t="s">
        <v>70</v>
      </c>
      <c r="C39" s="15">
        <v>2</v>
      </c>
      <c r="D39" s="23"/>
      <c r="E39" s="14">
        <v>0.3</v>
      </c>
      <c r="F39" s="19" t="s">
        <v>186</v>
      </c>
      <c r="G39" s="14">
        <v>0.1</v>
      </c>
      <c r="H39" s="21">
        <f t="shared" si="7"/>
        <v>0</v>
      </c>
      <c r="I39" s="21">
        <f t="shared" si="8"/>
        <v>0</v>
      </c>
    </row>
    <row r="40" spans="2:9" ht="45" x14ac:dyDescent="0.25">
      <c r="B40" s="14" t="s">
        <v>71</v>
      </c>
      <c r="C40" s="15">
        <v>1</v>
      </c>
      <c r="D40" s="23"/>
      <c r="E40" s="14">
        <v>0.3</v>
      </c>
      <c r="F40" s="19" t="s">
        <v>186</v>
      </c>
      <c r="G40" s="14">
        <v>0.1</v>
      </c>
      <c r="H40" s="21">
        <f t="shared" si="7"/>
        <v>0</v>
      </c>
      <c r="I40" s="21">
        <f t="shared" si="8"/>
        <v>0</v>
      </c>
    </row>
    <row r="41" spans="2:9" ht="45" x14ac:dyDescent="0.25">
      <c r="B41" s="14" t="s">
        <v>195</v>
      </c>
      <c r="C41" s="15">
        <v>0.1</v>
      </c>
      <c r="D41" s="23"/>
      <c r="E41" s="14">
        <v>0.3</v>
      </c>
      <c r="F41" s="19" t="s">
        <v>186</v>
      </c>
      <c r="G41" s="14">
        <v>0.1</v>
      </c>
      <c r="H41" s="21">
        <f t="shared" si="7"/>
        <v>0</v>
      </c>
      <c r="I41" s="21">
        <f t="shared" si="8"/>
        <v>0</v>
      </c>
    </row>
    <row r="42" spans="2:9" ht="25.5" x14ac:dyDescent="0.25">
      <c r="B42" s="16" t="s">
        <v>39</v>
      </c>
      <c r="C42" s="17"/>
      <c r="D42" s="24"/>
      <c r="E42" s="16">
        <v>0.2</v>
      </c>
      <c r="F42" s="20"/>
      <c r="G42" s="16">
        <v>0.1</v>
      </c>
      <c r="H42" s="21"/>
      <c r="I42" s="21"/>
    </row>
    <row r="43" spans="2:9" ht="45" x14ac:dyDescent="0.25">
      <c r="B43" s="14" t="s">
        <v>72</v>
      </c>
      <c r="C43" s="15">
        <v>4</v>
      </c>
      <c r="D43" s="23"/>
      <c r="E43" s="14">
        <v>0.2</v>
      </c>
      <c r="F43" s="19" t="s">
        <v>186</v>
      </c>
      <c r="G43" s="14">
        <v>0.1</v>
      </c>
      <c r="H43" s="21">
        <f>D43*E43*G43</f>
        <v>0</v>
      </c>
      <c r="I43" s="21">
        <f>D43*E43</f>
        <v>0</v>
      </c>
    </row>
    <row r="44" spans="2:9" ht="45" x14ac:dyDescent="0.25">
      <c r="B44" s="14" t="s">
        <v>73</v>
      </c>
      <c r="C44" s="15">
        <v>3</v>
      </c>
      <c r="D44" s="23"/>
      <c r="E44" s="14">
        <v>0.2</v>
      </c>
      <c r="F44" s="19" t="s">
        <v>186</v>
      </c>
      <c r="G44" s="14">
        <v>0.1</v>
      </c>
      <c r="H44" s="21">
        <f t="shared" ref="H44:H47" si="9">D44*E44*G44</f>
        <v>0</v>
      </c>
      <c r="I44" s="21">
        <f t="shared" ref="I44:I47" si="10">D44*E44</f>
        <v>0</v>
      </c>
    </row>
    <row r="45" spans="2:9" ht="45" x14ac:dyDescent="0.25">
      <c r="B45" s="14" t="s">
        <v>74</v>
      </c>
      <c r="C45" s="15">
        <v>2</v>
      </c>
      <c r="D45" s="23"/>
      <c r="E45" s="14">
        <v>0.2</v>
      </c>
      <c r="F45" s="19" t="s">
        <v>186</v>
      </c>
      <c r="G45" s="14">
        <v>0.1</v>
      </c>
      <c r="H45" s="21">
        <f t="shared" si="9"/>
        <v>0</v>
      </c>
      <c r="I45" s="21">
        <f t="shared" si="10"/>
        <v>0</v>
      </c>
    </row>
    <row r="46" spans="2:9" ht="45" x14ac:dyDescent="0.25">
      <c r="B46" s="14" t="s">
        <v>75</v>
      </c>
      <c r="C46" s="15">
        <v>1</v>
      </c>
      <c r="D46" s="23"/>
      <c r="E46" s="14">
        <v>0.2</v>
      </c>
      <c r="F46" s="19" t="s">
        <v>186</v>
      </c>
      <c r="G46" s="14">
        <v>0.1</v>
      </c>
      <c r="H46" s="21">
        <f t="shared" si="9"/>
        <v>0</v>
      </c>
      <c r="I46" s="21">
        <f t="shared" si="10"/>
        <v>0</v>
      </c>
    </row>
    <row r="47" spans="2:9" ht="45" x14ac:dyDescent="0.25">
      <c r="B47" s="14" t="s">
        <v>76</v>
      </c>
      <c r="C47" s="15">
        <v>0.1</v>
      </c>
      <c r="D47" s="23"/>
      <c r="E47" s="14">
        <v>0.2</v>
      </c>
      <c r="F47" s="19" t="s">
        <v>186</v>
      </c>
      <c r="G47" s="14">
        <v>0.1</v>
      </c>
      <c r="H47" s="21">
        <f t="shared" si="9"/>
        <v>0</v>
      </c>
      <c r="I47" s="21">
        <f t="shared" si="10"/>
        <v>0</v>
      </c>
    </row>
    <row r="48" spans="2:9" ht="25.5" x14ac:dyDescent="0.25">
      <c r="B48" s="16" t="s">
        <v>40</v>
      </c>
      <c r="C48" s="17"/>
      <c r="D48" s="24"/>
      <c r="E48" s="16">
        <v>0.25</v>
      </c>
      <c r="F48" s="20"/>
      <c r="G48" s="16">
        <v>0.15</v>
      </c>
      <c r="H48" s="21"/>
      <c r="I48" s="21"/>
    </row>
    <row r="49" spans="2:9" ht="45" x14ac:dyDescent="0.25">
      <c r="B49" s="14" t="s">
        <v>77</v>
      </c>
      <c r="C49" s="15">
        <v>4</v>
      </c>
      <c r="D49" s="23"/>
      <c r="E49" s="14">
        <v>0.25</v>
      </c>
      <c r="F49" s="19" t="s">
        <v>183</v>
      </c>
      <c r="G49" s="14">
        <v>0.15</v>
      </c>
      <c r="H49" s="21">
        <f>D49*E49*G49</f>
        <v>0</v>
      </c>
      <c r="I49" s="21">
        <f>D49*E49</f>
        <v>0</v>
      </c>
    </row>
    <row r="50" spans="2:9" ht="45" x14ac:dyDescent="0.25">
      <c r="B50" s="14" t="s">
        <v>78</v>
      </c>
      <c r="C50" s="15">
        <v>3</v>
      </c>
      <c r="D50" s="23"/>
      <c r="E50" s="14">
        <v>0.25</v>
      </c>
      <c r="F50" s="19" t="s">
        <v>183</v>
      </c>
      <c r="G50" s="14">
        <v>0.15</v>
      </c>
      <c r="H50" s="21">
        <f t="shared" ref="H50:H53" si="11">D50*E50*G50</f>
        <v>0</v>
      </c>
      <c r="I50" s="21">
        <f t="shared" ref="I50:I53" si="12">D50*E50</f>
        <v>0</v>
      </c>
    </row>
    <row r="51" spans="2:9" ht="45" x14ac:dyDescent="0.25">
      <c r="B51" s="14" t="s">
        <v>79</v>
      </c>
      <c r="C51" s="15">
        <v>2</v>
      </c>
      <c r="D51" s="23"/>
      <c r="E51" s="14">
        <v>0.25</v>
      </c>
      <c r="F51" s="19" t="s">
        <v>183</v>
      </c>
      <c r="G51" s="14">
        <v>0.15</v>
      </c>
      <c r="H51" s="21">
        <f t="shared" si="11"/>
        <v>0</v>
      </c>
      <c r="I51" s="21">
        <f t="shared" si="12"/>
        <v>0</v>
      </c>
    </row>
    <row r="52" spans="2:9" ht="45" x14ac:dyDescent="0.25">
      <c r="B52" s="14" t="s">
        <v>80</v>
      </c>
      <c r="C52" s="15">
        <v>1</v>
      </c>
      <c r="D52" s="23"/>
      <c r="E52" s="14">
        <v>0.25</v>
      </c>
      <c r="F52" s="19" t="s">
        <v>183</v>
      </c>
      <c r="G52" s="14">
        <v>0.15</v>
      </c>
      <c r="H52" s="21">
        <f t="shared" si="11"/>
        <v>0</v>
      </c>
      <c r="I52" s="21">
        <f t="shared" si="12"/>
        <v>0</v>
      </c>
    </row>
    <row r="53" spans="2:9" ht="45" x14ac:dyDescent="0.25">
      <c r="B53" s="14" t="s">
        <v>81</v>
      </c>
      <c r="C53" s="15">
        <v>0.1</v>
      </c>
      <c r="D53" s="23"/>
      <c r="E53" s="14">
        <v>0.25</v>
      </c>
      <c r="F53" s="19" t="s">
        <v>183</v>
      </c>
      <c r="G53" s="14">
        <v>0.15</v>
      </c>
      <c r="H53" s="21">
        <f t="shared" si="11"/>
        <v>0</v>
      </c>
      <c r="I53" s="21">
        <f t="shared" si="12"/>
        <v>0</v>
      </c>
    </row>
    <row r="54" spans="2:9" ht="38.25" x14ac:dyDescent="0.25">
      <c r="B54" s="16" t="s">
        <v>41</v>
      </c>
      <c r="C54" s="17"/>
      <c r="D54" s="24"/>
      <c r="E54" s="16">
        <v>0.35</v>
      </c>
      <c r="F54" s="20"/>
      <c r="G54" s="16">
        <v>0.15</v>
      </c>
      <c r="H54" s="21"/>
      <c r="I54" s="21"/>
    </row>
    <row r="55" spans="2:9" ht="45" x14ac:dyDescent="0.25">
      <c r="B55" s="14" t="s">
        <v>82</v>
      </c>
      <c r="C55" s="15">
        <v>4</v>
      </c>
      <c r="D55" s="23"/>
      <c r="E55" s="14">
        <v>0.35</v>
      </c>
      <c r="F55" s="19" t="s">
        <v>183</v>
      </c>
      <c r="G55" s="14">
        <v>0.15</v>
      </c>
      <c r="H55" s="21">
        <f>D55*E55*G55</f>
        <v>0</v>
      </c>
      <c r="I55" s="21">
        <f>D55*E55</f>
        <v>0</v>
      </c>
    </row>
    <row r="56" spans="2:9" ht="45" x14ac:dyDescent="0.25">
      <c r="B56" s="14" t="s">
        <v>83</v>
      </c>
      <c r="C56" s="15">
        <v>3</v>
      </c>
      <c r="D56" s="23"/>
      <c r="E56" s="14">
        <v>0.35</v>
      </c>
      <c r="F56" s="19" t="s">
        <v>183</v>
      </c>
      <c r="G56" s="14">
        <v>0.15</v>
      </c>
      <c r="H56" s="21">
        <f t="shared" ref="H56:H59" si="13">D56*E56*G56</f>
        <v>0</v>
      </c>
      <c r="I56" s="21">
        <f t="shared" ref="I56:I59" si="14">D56*E56</f>
        <v>0</v>
      </c>
    </row>
    <row r="57" spans="2:9" ht="45" x14ac:dyDescent="0.25">
      <c r="B57" s="14" t="s">
        <v>84</v>
      </c>
      <c r="C57" s="15">
        <v>2</v>
      </c>
      <c r="D57" s="23"/>
      <c r="E57" s="14">
        <v>0.35</v>
      </c>
      <c r="F57" s="19" t="s">
        <v>183</v>
      </c>
      <c r="G57" s="14">
        <v>0.15</v>
      </c>
      <c r="H57" s="21">
        <f t="shared" si="13"/>
        <v>0</v>
      </c>
      <c r="I57" s="21">
        <f t="shared" si="14"/>
        <v>0</v>
      </c>
    </row>
    <row r="58" spans="2:9" ht="45" x14ac:dyDescent="0.25">
      <c r="B58" s="14" t="s">
        <v>85</v>
      </c>
      <c r="C58" s="15">
        <v>1</v>
      </c>
      <c r="D58" s="23"/>
      <c r="E58" s="14">
        <v>0.35</v>
      </c>
      <c r="F58" s="19" t="s">
        <v>183</v>
      </c>
      <c r="G58" s="14">
        <v>0.15</v>
      </c>
      <c r="H58" s="21">
        <f t="shared" si="13"/>
        <v>0</v>
      </c>
      <c r="I58" s="21">
        <f t="shared" si="14"/>
        <v>0</v>
      </c>
    </row>
    <row r="59" spans="2:9" ht="45" x14ac:dyDescent="0.25">
      <c r="B59" s="14" t="s">
        <v>86</v>
      </c>
      <c r="C59" s="15">
        <v>0.1</v>
      </c>
      <c r="D59" s="23"/>
      <c r="E59" s="14">
        <v>0.35</v>
      </c>
      <c r="F59" s="19" t="s">
        <v>183</v>
      </c>
      <c r="G59" s="14">
        <v>0.15</v>
      </c>
      <c r="H59" s="21">
        <f t="shared" si="13"/>
        <v>0</v>
      </c>
      <c r="I59" s="21">
        <f t="shared" si="14"/>
        <v>0</v>
      </c>
    </row>
    <row r="60" spans="2:9" ht="25.5" x14ac:dyDescent="0.25">
      <c r="B60" s="16" t="s">
        <v>42</v>
      </c>
      <c r="C60" s="17"/>
      <c r="D60" s="24"/>
      <c r="E60" s="16">
        <v>0.25</v>
      </c>
      <c r="F60" s="20"/>
      <c r="G60" s="16">
        <v>0.15</v>
      </c>
      <c r="H60" s="21"/>
      <c r="I60" s="21"/>
    </row>
    <row r="61" spans="2:9" ht="45" x14ac:dyDescent="0.25">
      <c r="B61" s="14" t="s">
        <v>87</v>
      </c>
      <c r="C61" s="15">
        <v>4</v>
      </c>
      <c r="D61" s="23"/>
      <c r="E61" s="14">
        <v>0.25</v>
      </c>
      <c r="F61" s="19" t="s">
        <v>183</v>
      </c>
      <c r="G61" s="14">
        <v>0.15</v>
      </c>
      <c r="H61" s="21">
        <f>D61*E61*G61</f>
        <v>0</v>
      </c>
      <c r="I61" s="21">
        <f>D61*E61</f>
        <v>0</v>
      </c>
    </row>
    <row r="62" spans="2:9" ht="45" x14ac:dyDescent="0.25">
      <c r="B62" s="14" t="s">
        <v>88</v>
      </c>
      <c r="C62" s="15">
        <v>3</v>
      </c>
      <c r="D62" s="23"/>
      <c r="E62" s="14">
        <v>0.25</v>
      </c>
      <c r="F62" s="19" t="s">
        <v>183</v>
      </c>
      <c r="G62" s="14">
        <v>0.15</v>
      </c>
      <c r="H62" s="21">
        <f t="shared" ref="H62:H65" si="15">D62*E62*G62</f>
        <v>0</v>
      </c>
      <c r="I62" s="21">
        <f t="shared" ref="I62:I65" si="16">D62*E62</f>
        <v>0</v>
      </c>
    </row>
    <row r="63" spans="2:9" ht="45" x14ac:dyDescent="0.25">
      <c r="B63" s="14" t="s">
        <v>89</v>
      </c>
      <c r="C63" s="15">
        <v>2</v>
      </c>
      <c r="D63" s="23"/>
      <c r="E63" s="14">
        <v>0.25</v>
      </c>
      <c r="F63" s="19" t="s">
        <v>183</v>
      </c>
      <c r="G63" s="14">
        <v>0.15</v>
      </c>
      <c r="H63" s="21">
        <f t="shared" si="15"/>
        <v>0</v>
      </c>
      <c r="I63" s="21">
        <f t="shared" si="16"/>
        <v>0</v>
      </c>
    </row>
    <row r="64" spans="2:9" ht="45" x14ac:dyDescent="0.25">
      <c r="B64" s="14" t="s">
        <v>90</v>
      </c>
      <c r="C64" s="15">
        <v>1</v>
      </c>
      <c r="D64" s="23"/>
      <c r="E64" s="14">
        <v>0.25</v>
      </c>
      <c r="F64" s="19" t="s">
        <v>183</v>
      </c>
      <c r="G64" s="14">
        <v>0.15</v>
      </c>
      <c r="H64" s="21">
        <f t="shared" si="15"/>
        <v>0</v>
      </c>
      <c r="I64" s="21">
        <f t="shared" si="16"/>
        <v>0</v>
      </c>
    </row>
    <row r="65" spans="2:9" ht="45" x14ac:dyDescent="0.25">
      <c r="B65" s="14" t="s">
        <v>91</v>
      </c>
      <c r="C65" s="15">
        <v>0.1</v>
      </c>
      <c r="D65" s="23"/>
      <c r="E65" s="14">
        <v>0.25</v>
      </c>
      <c r="F65" s="19" t="s">
        <v>183</v>
      </c>
      <c r="G65" s="14">
        <v>0.15</v>
      </c>
      <c r="H65" s="21">
        <f t="shared" si="15"/>
        <v>0</v>
      </c>
      <c r="I65" s="21">
        <f t="shared" si="16"/>
        <v>0</v>
      </c>
    </row>
    <row r="66" spans="2:9" ht="25.5" x14ac:dyDescent="0.25">
      <c r="B66" s="16" t="s">
        <v>43</v>
      </c>
      <c r="C66" s="17"/>
      <c r="D66" s="24"/>
      <c r="E66" s="16">
        <v>0.2</v>
      </c>
      <c r="F66" s="20"/>
      <c r="G66" s="16">
        <v>0.2</v>
      </c>
      <c r="H66" s="21"/>
      <c r="I66" s="21"/>
    </row>
    <row r="67" spans="2:9" ht="45" x14ac:dyDescent="0.25">
      <c r="B67" s="14" t="s">
        <v>92</v>
      </c>
      <c r="C67" s="15">
        <v>4</v>
      </c>
      <c r="D67" s="23"/>
      <c r="E67" s="14">
        <v>0.2</v>
      </c>
      <c r="F67" s="19" t="s">
        <v>184</v>
      </c>
      <c r="G67" s="14">
        <v>0.2</v>
      </c>
      <c r="H67" s="21">
        <f>D67*E67*G67</f>
        <v>0</v>
      </c>
      <c r="I67" s="21">
        <f>D67*E67</f>
        <v>0</v>
      </c>
    </row>
    <row r="68" spans="2:9" ht="45" x14ac:dyDescent="0.25">
      <c r="B68" s="14" t="s">
        <v>93</v>
      </c>
      <c r="C68" s="15">
        <v>3</v>
      </c>
      <c r="D68" s="23"/>
      <c r="E68" s="14">
        <v>0.2</v>
      </c>
      <c r="F68" s="19" t="s">
        <v>184</v>
      </c>
      <c r="G68" s="14">
        <v>0.2</v>
      </c>
      <c r="H68" s="21">
        <f t="shared" ref="H68:H71" si="17">D68*E68*G68</f>
        <v>0</v>
      </c>
      <c r="I68" s="21">
        <f t="shared" ref="I68:I71" si="18">D68*E68</f>
        <v>0</v>
      </c>
    </row>
    <row r="69" spans="2:9" ht="45" x14ac:dyDescent="0.25">
      <c r="B69" s="14" t="s">
        <v>94</v>
      </c>
      <c r="C69" s="15">
        <v>2</v>
      </c>
      <c r="D69" s="23"/>
      <c r="E69" s="14">
        <v>0.2</v>
      </c>
      <c r="F69" s="19" t="s">
        <v>184</v>
      </c>
      <c r="G69" s="14">
        <v>0.2</v>
      </c>
      <c r="H69" s="21">
        <f t="shared" si="17"/>
        <v>0</v>
      </c>
      <c r="I69" s="21">
        <f t="shared" si="18"/>
        <v>0</v>
      </c>
    </row>
    <row r="70" spans="2:9" ht="45" x14ac:dyDescent="0.25">
      <c r="B70" s="14" t="s">
        <v>95</v>
      </c>
      <c r="C70" s="15">
        <v>1</v>
      </c>
      <c r="D70" s="23"/>
      <c r="E70" s="14">
        <v>0.2</v>
      </c>
      <c r="F70" s="19" t="s">
        <v>184</v>
      </c>
      <c r="G70" s="14">
        <v>0.2</v>
      </c>
      <c r="H70" s="21">
        <f t="shared" si="17"/>
        <v>0</v>
      </c>
      <c r="I70" s="21">
        <f t="shared" si="18"/>
        <v>0</v>
      </c>
    </row>
    <row r="71" spans="2:9" ht="45" x14ac:dyDescent="0.25">
      <c r="B71" s="14" t="s">
        <v>96</v>
      </c>
      <c r="C71" s="15">
        <v>0.1</v>
      </c>
      <c r="D71" s="23"/>
      <c r="E71" s="14">
        <v>0.2</v>
      </c>
      <c r="F71" s="19" t="s">
        <v>184</v>
      </c>
      <c r="G71" s="14">
        <v>0.2</v>
      </c>
      <c r="H71" s="21">
        <f t="shared" si="17"/>
        <v>0</v>
      </c>
      <c r="I71" s="21">
        <f t="shared" si="18"/>
        <v>0</v>
      </c>
    </row>
    <row r="72" spans="2:9" ht="38.25" customHeight="1" x14ac:dyDescent="0.25">
      <c r="B72" s="16" t="s">
        <v>44</v>
      </c>
      <c r="C72" s="17"/>
      <c r="D72" s="24"/>
      <c r="E72" s="16">
        <v>0.25</v>
      </c>
      <c r="F72" s="20"/>
      <c r="G72" s="16">
        <v>0.2</v>
      </c>
      <c r="H72" s="21"/>
      <c r="I72" s="21"/>
    </row>
    <row r="73" spans="2:9" ht="45" x14ac:dyDescent="0.25">
      <c r="B73" s="14" t="s">
        <v>97</v>
      </c>
      <c r="C73" s="15">
        <v>4</v>
      </c>
      <c r="D73" s="23"/>
      <c r="E73" s="14">
        <v>0.25</v>
      </c>
      <c r="F73" s="19" t="s">
        <v>184</v>
      </c>
      <c r="G73" s="14">
        <v>0.2</v>
      </c>
      <c r="H73" s="21">
        <f>D73*E73*G73</f>
        <v>0</v>
      </c>
      <c r="I73" s="21">
        <f>D73*E73</f>
        <v>0</v>
      </c>
    </row>
    <row r="74" spans="2:9" ht="45" x14ac:dyDescent="0.25">
      <c r="B74" s="14" t="s">
        <v>98</v>
      </c>
      <c r="C74" s="15">
        <v>3</v>
      </c>
      <c r="D74" s="23"/>
      <c r="E74" s="14">
        <v>0.25</v>
      </c>
      <c r="F74" s="19" t="s">
        <v>184</v>
      </c>
      <c r="G74" s="14">
        <v>0.2</v>
      </c>
      <c r="H74" s="21">
        <f t="shared" ref="H74:H77" si="19">D74*E74*G74</f>
        <v>0</v>
      </c>
      <c r="I74" s="21">
        <f t="shared" ref="I74:I77" si="20">D74*E74</f>
        <v>0</v>
      </c>
    </row>
    <row r="75" spans="2:9" ht="45" x14ac:dyDescent="0.25">
      <c r="B75" s="14" t="s">
        <v>99</v>
      </c>
      <c r="C75" s="15">
        <v>2</v>
      </c>
      <c r="D75" s="23"/>
      <c r="E75" s="14">
        <v>0.25</v>
      </c>
      <c r="F75" s="19" t="s">
        <v>184</v>
      </c>
      <c r="G75" s="14">
        <v>0.2</v>
      </c>
      <c r="H75" s="21">
        <f t="shared" si="19"/>
        <v>0</v>
      </c>
      <c r="I75" s="21">
        <f t="shared" si="20"/>
        <v>0</v>
      </c>
    </row>
    <row r="76" spans="2:9" ht="45" x14ac:dyDescent="0.25">
      <c r="B76" s="14" t="s">
        <v>100</v>
      </c>
      <c r="C76" s="15">
        <v>1</v>
      </c>
      <c r="D76" s="23"/>
      <c r="E76" s="14">
        <v>0.25</v>
      </c>
      <c r="F76" s="19" t="s">
        <v>184</v>
      </c>
      <c r="G76" s="14">
        <v>0.2</v>
      </c>
      <c r="H76" s="21">
        <f t="shared" si="19"/>
        <v>0</v>
      </c>
      <c r="I76" s="21">
        <f t="shared" si="20"/>
        <v>0</v>
      </c>
    </row>
    <row r="77" spans="2:9" ht="45" x14ac:dyDescent="0.25">
      <c r="B77" s="14" t="s">
        <v>101</v>
      </c>
      <c r="C77" s="15">
        <v>0.1</v>
      </c>
      <c r="D77" s="23"/>
      <c r="E77" s="14">
        <v>0.25</v>
      </c>
      <c r="F77" s="19" t="s">
        <v>184</v>
      </c>
      <c r="G77" s="14">
        <v>0.2</v>
      </c>
      <c r="H77" s="21">
        <f t="shared" si="19"/>
        <v>0</v>
      </c>
      <c r="I77" s="21">
        <f t="shared" si="20"/>
        <v>0</v>
      </c>
    </row>
    <row r="78" spans="2:9" ht="27" customHeight="1" x14ac:dyDescent="0.25">
      <c r="B78" s="16" t="s">
        <v>197</v>
      </c>
      <c r="C78" s="17"/>
      <c r="D78" s="24"/>
      <c r="E78" s="16">
        <v>0.25</v>
      </c>
      <c r="F78" s="20"/>
      <c r="G78" s="16">
        <v>0.2</v>
      </c>
      <c r="H78" s="21"/>
      <c r="I78" s="21"/>
    </row>
    <row r="79" spans="2:9" ht="45" x14ac:dyDescent="0.25">
      <c r="B79" s="14" t="s">
        <v>102</v>
      </c>
      <c r="C79" s="15">
        <v>4</v>
      </c>
      <c r="D79" s="23"/>
      <c r="E79" s="14">
        <v>0.25</v>
      </c>
      <c r="F79" s="19" t="s">
        <v>184</v>
      </c>
      <c r="G79" s="14">
        <v>0.2</v>
      </c>
      <c r="H79" s="21">
        <f>D79*E79*G79</f>
        <v>0</v>
      </c>
      <c r="I79" s="21">
        <f>D79*E79</f>
        <v>0</v>
      </c>
    </row>
    <row r="80" spans="2:9" ht="45" x14ac:dyDescent="0.25">
      <c r="B80" s="14" t="s">
        <v>103</v>
      </c>
      <c r="C80" s="15">
        <v>3</v>
      </c>
      <c r="D80" s="23"/>
      <c r="E80" s="14">
        <v>0.25</v>
      </c>
      <c r="F80" s="19" t="s">
        <v>184</v>
      </c>
      <c r="G80" s="14">
        <v>0.2</v>
      </c>
      <c r="H80" s="21">
        <f t="shared" ref="H80:H83" si="21">D80*E80*G80</f>
        <v>0</v>
      </c>
      <c r="I80" s="21">
        <f t="shared" ref="I80:I83" si="22">D80*E80</f>
        <v>0</v>
      </c>
    </row>
    <row r="81" spans="2:9" ht="45" x14ac:dyDescent="0.25">
      <c r="B81" s="14" t="s">
        <v>104</v>
      </c>
      <c r="C81" s="15">
        <v>2</v>
      </c>
      <c r="D81" s="23"/>
      <c r="E81" s="14">
        <v>0.25</v>
      </c>
      <c r="F81" s="19" t="s">
        <v>184</v>
      </c>
      <c r="G81" s="14">
        <v>0.2</v>
      </c>
      <c r="H81" s="21">
        <f t="shared" si="21"/>
        <v>0</v>
      </c>
      <c r="I81" s="21">
        <f t="shared" si="22"/>
        <v>0</v>
      </c>
    </row>
    <row r="82" spans="2:9" ht="45" x14ac:dyDescent="0.25">
      <c r="B82" s="14" t="s">
        <v>105</v>
      </c>
      <c r="C82" s="15">
        <v>1</v>
      </c>
      <c r="D82" s="23"/>
      <c r="E82" s="14">
        <v>0.25</v>
      </c>
      <c r="F82" s="19" t="s">
        <v>184</v>
      </c>
      <c r="G82" s="14">
        <v>0.2</v>
      </c>
      <c r="H82" s="21">
        <f t="shared" si="21"/>
        <v>0</v>
      </c>
      <c r="I82" s="21">
        <f t="shared" si="22"/>
        <v>0</v>
      </c>
    </row>
    <row r="83" spans="2:9" ht="45" x14ac:dyDescent="0.25">
      <c r="B83" s="14" t="s">
        <v>106</v>
      </c>
      <c r="C83" s="15">
        <v>0.1</v>
      </c>
      <c r="D83" s="23"/>
      <c r="E83" s="14">
        <v>0.25</v>
      </c>
      <c r="F83" s="19" t="s">
        <v>184</v>
      </c>
      <c r="G83" s="14">
        <v>0.2</v>
      </c>
      <c r="H83" s="21">
        <f t="shared" si="21"/>
        <v>0</v>
      </c>
      <c r="I83" s="21">
        <f t="shared" si="22"/>
        <v>0</v>
      </c>
    </row>
    <row r="84" spans="2:9" ht="25.5" x14ac:dyDescent="0.25">
      <c r="B84" s="16" t="s">
        <v>45</v>
      </c>
      <c r="C84" s="17"/>
      <c r="D84" s="24"/>
      <c r="E84" s="16">
        <v>0.3</v>
      </c>
      <c r="F84" s="20"/>
      <c r="G84" s="16">
        <v>0.2</v>
      </c>
      <c r="H84" s="21"/>
      <c r="I84" s="21"/>
    </row>
    <row r="85" spans="2:9" ht="45" x14ac:dyDescent="0.25">
      <c r="B85" s="14" t="s">
        <v>107</v>
      </c>
      <c r="C85" s="15">
        <v>4</v>
      </c>
      <c r="D85" s="23"/>
      <c r="E85" s="14">
        <v>0.3</v>
      </c>
      <c r="F85" s="19" t="s">
        <v>185</v>
      </c>
      <c r="G85" s="14">
        <v>0.2</v>
      </c>
      <c r="H85" s="21">
        <f>D85*E85*G85</f>
        <v>0</v>
      </c>
      <c r="I85" s="21">
        <f>D85*E85</f>
        <v>0</v>
      </c>
    </row>
    <row r="86" spans="2:9" ht="45" x14ac:dyDescent="0.25">
      <c r="B86" s="14" t="s">
        <v>108</v>
      </c>
      <c r="C86" s="15">
        <v>3</v>
      </c>
      <c r="D86" s="23"/>
      <c r="E86" s="14">
        <v>0.3</v>
      </c>
      <c r="F86" s="19" t="s">
        <v>185</v>
      </c>
      <c r="G86" s="14">
        <v>0.2</v>
      </c>
      <c r="H86" s="21">
        <f t="shared" ref="H86:H89" si="23">D86*E86*G86</f>
        <v>0</v>
      </c>
      <c r="I86" s="21">
        <f t="shared" ref="I86:I89" si="24">D86*E86</f>
        <v>0</v>
      </c>
    </row>
    <row r="87" spans="2:9" ht="45" x14ac:dyDescent="0.25">
      <c r="B87" s="14" t="s">
        <v>109</v>
      </c>
      <c r="C87" s="15">
        <v>2</v>
      </c>
      <c r="D87" s="23"/>
      <c r="E87" s="14">
        <v>0.3</v>
      </c>
      <c r="F87" s="19" t="s">
        <v>185</v>
      </c>
      <c r="G87" s="14">
        <v>0.2</v>
      </c>
      <c r="H87" s="21">
        <f t="shared" si="23"/>
        <v>0</v>
      </c>
      <c r="I87" s="21">
        <f t="shared" si="24"/>
        <v>0</v>
      </c>
    </row>
    <row r="88" spans="2:9" ht="45" x14ac:dyDescent="0.25">
      <c r="B88" s="14" t="s">
        <v>110</v>
      </c>
      <c r="C88" s="15">
        <v>1</v>
      </c>
      <c r="D88" s="23"/>
      <c r="E88" s="14">
        <v>0.3</v>
      </c>
      <c r="F88" s="19" t="s">
        <v>185</v>
      </c>
      <c r="G88" s="14">
        <v>0.2</v>
      </c>
      <c r="H88" s="21">
        <f t="shared" si="23"/>
        <v>0</v>
      </c>
      <c r="I88" s="21">
        <f t="shared" si="24"/>
        <v>0</v>
      </c>
    </row>
    <row r="89" spans="2:9" ht="45" x14ac:dyDescent="0.25">
      <c r="B89" s="14" t="s">
        <v>111</v>
      </c>
      <c r="C89" s="15">
        <v>0.1</v>
      </c>
      <c r="D89" s="23"/>
      <c r="E89" s="14">
        <v>0.3</v>
      </c>
      <c r="F89" s="19" t="s">
        <v>185</v>
      </c>
      <c r="G89" s="14">
        <v>0.2</v>
      </c>
      <c r="H89" s="21">
        <f t="shared" si="23"/>
        <v>0</v>
      </c>
      <c r="I89" s="21">
        <f t="shared" si="24"/>
        <v>0</v>
      </c>
    </row>
    <row r="90" spans="2:9" ht="40.5" customHeight="1" x14ac:dyDescent="0.25">
      <c r="B90" s="16" t="s">
        <v>46</v>
      </c>
      <c r="C90" s="17"/>
      <c r="D90" s="24"/>
      <c r="E90" s="16">
        <v>0.3</v>
      </c>
      <c r="F90" s="20"/>
      <c r="G90" s="16">
        <v>0.15</v>
      </c>
      <c r="H90" s="21"/>
      <c r="I90" s="21"/>
    </row>
    <row r="91" spans="2:9" ht="30" x14ac:dyDescent="0.25">
      <c r="B91" s="14" t="s">
        <v>112</v>
      </c>
      <c r="C91" s="15">
        <v>4</v>
      </c>
      <c r="D91" s="23"/>
      <c r="E91" s="14">
        <v>0.3</v>
      </c>
      <c r="F91" s="19" t="s">
        <v>187</v>
      </c>
      <c r="G91" s="14">
        <v>0.15</v>
      </c>
      <c r="H91" s="21">
        <f>D91*E91*G91</f>
        <v>0</v>
      </c>
      <c r="I91" s="21">
        <f>D91*E91</f>
        <v>0</v>
      </c>
    </row>
    <row r="92" spans="2:9" ht="30" x14ac:dyDescent="0.25">
      <c r="B92" s="14" t="s">
        <v>113</v>
      </c>
      <c r="C92" s="15">
        <v>3</v>
      </c>
      <c r="D92" s="23"/>
      <c r="E92" s="14">
        <v>0.3</v>
      </c>
      <c r="F92" s="19" t="s">
        <v>187</v>
      </c>
      <c r="G92" s="14">
        <v>0.15</v>
      </c>
      <c r="H92" s="21">
        <f t="shared" ref="H92:H95" si="25">D92*E92*G92</f>
        <v>0</v>
      </c>
      <c r="I92" s="21">
        <f t="shared" ref="I92:I95" si="26">D92*E92</f>
        <v>0</v>
      </c>
    </row>
    <row r="93" spans="2:9" ht="30" x14ac:dyDescent="0.25">
      <c r="B93" s="14" t="s">
        <v>114</v>
      </c>
      <c r="C93" s="15">
        <v>2</v>
      </c>
      <c r="D93" s="23"/>
      <c r="E93" s="14">
        <v>0.3</v>
      </c>
      <c r="F93" s="19" t="s">
        <v>187</v>
      </c>
      <c r="G93" s="14">
        <v>0.15</v>
      </c>
      <c r="H93" s="21">
        <f t="shared" si="25"/>
        <v>0</v>
      </c>
      <c r="I93" s="21">
        <f t="shared" si="26"/>
        <v>0</v>
      </c>
    </row>
    <row r="94" spans="2:9" ht="30" x14ac:dyDescent="0.25">
      <c r="B94" s="14" t="s">
        <v>115</v>
      </c>
      <c r="C94" s="15">
        <v>1</v>
      </c>
      <c r="D94" s="23"/>
      <c r="E94" s="14">
        <v>0.3</v>
      </c>
      <c r="F94" s="19" t="s">
        <v>187</v>
      </c>
      <c r="G94" s="14">
        <v>0.15</v>
      </c>
      <c r="H94" s="21">
        <f t="shared" si="25"/>
        <v>0</v>
      </c>
      <c r="I94" s="21">
        <f t="shared" si="26"/>
        <v>0</v>
      </c>
    </row>
    <row r="95" spans="2:9" ht="30" x14ac:dyDescent="0.25">
      <c r="B95" s="14" t="s">
        <v>116</v>
      </c>
      <c r="C95" s="15">
        <v>0.1</v>
      </c>
      <c r="D95" s="23"/>
      <c r="E95" s="14">
        <v>0.3</v>
      </c>
      <c r="F95" s="19" t="s">
        <v>187</v>
      </c>
      <c r="G95" s="14">
        <v>0.15</v>
      </c>
      <c r="H95" s="21">
        <f t="shared" si="25"/>
        <v>0</v>
      </c>
      <c r="I95" s="21">
        <f t="shared" si="26"/>
        <v>0</v>
      </c>
    </row>
    <row r="96" spans="2:9" ht="25.5" x14ac:dyDescent="0.25">
      <c r="B96" s="16" t="s">
        <v>47</v>
      </c>
      <c r="C96" s="17"/>
      <c r="D96" s="24"/>
      <c r="E96" s="16">
        <v>0.4</v>
      </c>
      <c r="F96" s="20"/>
      <c r="G96" s="16">
        <v>0.15</v>
      </c>
      <c r="H96" s="21"/>
      <c r="I96" s="21"/>
    </row>
    <row r="97" spans="2:9" ht="30" x14ac:dyDescent="0.25">
      <c r="B97" s="14" t="s">
        <v>117</v>
      </c>
      <c r="C97" s="15">
        <v>4</v>
      </c>
      <c r="D97" s="23"/>
      <c r="E97" s="14">
        <v>0.4</v>
      </c>
      <c r="F97" s="19" t="s">
        <v>187</v>
      </c>
      <c r="G97" s="14">
        <v>0.15</v>
      </c>
      <c r="H97" s="21">
        <f>D97*E97*G97</f>
        <v>0</v>
      </c>
      <c r="I97" s="21">
        <f>D97*E97</f>
        <v>0</v>
      </c>
    </row>
    <row r="98" spans="2:9" ht="30" x14ac:dyDescent="0.25">
      <c r="B98" s="14" t="s">
        <v>118</v>
      </c>
      <c r="C98" s="15">
        <v>3</v>
      </c>
      <c r="D98" s="23"/>
      <c r="E98" s="14">
        <v>0.4</v>
      </c>
      <c r="F98" s="19" t="s">
        <v>187</v>
      </c>
      <c r="G98" s="14">
        <v>0.15</v>
      </c>
      <c r="H98" s="21">
        <f t="shared" ref="H98:H101" si="27">D98*E98*G98</f>
        <v>0</v>
      </c>
      <c r="I98" s="21">
        <f t="shared" ref="I98:I101" si="28">D98*E98</f>
        <v>0</v>
      </c>
    </row>
    <row r="99" spans="2:9" ht="30" x14ac:dyDescent="0.25">
      <c r="B99" s="14" t="s">
        <v>119</v>
      </c>
      <c r="C99" s="15">
        <v>2</v>
      </c>
      <c r="D99" s="23"/>
      <c r="E99" s="14">
        <v>0.4</v>
      </c>
      <c r="F99" s="19" t="s">
        <v>187</v>
      </c>
      <c r="G99" s="14">
        <v>0.15</v>
      </c>
      <c r="H99" s="21">
        <f t="shared" si="27"/>
        <v>0</v>
      </c>
      <c r="I99" s="21">
        <f t="shared" si="28"/>
        <v>0</v>
      </c>
    </row>
    <row r="100" spans="2:9" ht="30" x14ac:dyDescent="0.25">
      <c r="B100" s="14" t="s">
        <v>120</v>
      </c>
      <c r="C100" s="15">
        <v>1</v>
      </c>
      <c r="D100" s="23"/>
      <c r="E100" s="14">
        <v>0.4</v>
      </c>
      <c r="F100" s="19" t="s">
        <v>187</v>
      </c>
      <c r="G100" s="14">
        <v>0.15</v>
      </c>
      <c r="H100" s="21">
        <f t="shared" si="27"/>
        <v>0</v>
      </c>
      <c r="I100" s="21">
        <f t="shared" si="28"/>
        <v>0</v>
      </c>
    </row>
    <row r="101" spans="2:9" ht="30" x14ac:dyDescent="0.25">
      <c r="B101" s="14" t="s">
        <v>121</v>
      </c>
      <c r="C101" s="15">
        <v>0.1</v>
      </c>
      <c r="D101" s="23"/>
      <c r="E101" s="14">
        <v>0.4</v>
      </c>
      <c r="F101" s="19" t="s">
        <v>187</v>
      </c>
      <c r="G101" s="14">
        <v>0.15</v>
      </c>
      <c r="H101" s="21">
        <f t="shared" si="27"/>
        <v>0</v>
      </c>
      <c r="I101" s="21">
        <f t="shared" si="28"/>
        <v>0</v>
      </c>
    </row>
    <row r="102" spans="2:9" ht="25.5" x14ac:dyDescent="0.25">
      <c r="B102" s="16" t="s">
        <v>48</v>
      </c>
      <c r="C102" s="17"/>
      <c r="D102" s="24"/>
      <c r="E102" s="16">
        <v>0.3</v>
      </c>
      <c r="F102" s="20"/>
      <c r="G102" s="16">
        <v>0.2</v>
      </c>
      <c r="H102" s="21"/>
      <c r="I102" s="21"/>
    </row>
    <row r="103" spans="2:9" ht="45" x14ac:dyDescent="0.25">
      <c r="B103" s="14" t="s">
        <v>122</v>
      </c>
      <c r="C103" s="15">
        <v>4</v>
      </c>
      <c r="D103" s="23"/>
      <c r="E103" s="14">
        <v>0.3</v>
      </c>
      <c r="F103" s="19" t="s">
        <v>185</v>
      </c>
      <c r="G103" s="14">
        <v>0.2</v>
      </c>
      <c r="H103" s="21">
        <f>D103*E103*G103</f>
        <v>0</v>
      </c>
      <c r="I103" s="21">
        <f>D103*E103</f>
        <v>0</v>
      </c>
    </row>
    <row r="104" spans="2:9" ht="45" x14ac:dyDescent="0.25">
      <c r="B104" s="14" t="s">
        <v>123</v>
      </c>
      <c r="C104" s="15">
        <v>3</v>
      </c>
      <c r="D104" s="23"/>
      <c r="E104" s="14">
        <v>0.3</v>
      </c>
      <c r="F104" s="19" t="s">
        <v>185</v>
      </c>
      <c r="G104" s="14">
        <v>0.2</v>
      </c>
      <c r="H104" s="21">
        <f t="shared" ref="H104:H107" si="29">D104*E104*G104</f>
        <v>0</v>
      </c>
      <c r="I104" s="21">
        <f t="shared" ref="I104:I107" si="30">D104*E104</f>
        <v>0</v>
      </c>
    </row>
    <row r="105" spans="2:9" ht="45" x14ac:dyDescent="0.25">
      <c r="B105" s="14" t="s">
        <v>124</v>
      </c>
      <c r="C105" s="15">
        <v>2</v>
      </c>
      <c r="D105" s="23"/>
      <c r="E105" s="14">
        <v>0.3</v>
      </c>
      <c r="F105" s="19" t="s">
        <v>185</v>
      </c>
      <c r="G105" s="14">
        <v>0.2</v>
      </c>
      <c r="H105" s="21">
        <f t="shared" si="29"/>
        <v>0</v>
      </c>
      <c r="I105" s="21">
        <f t="shared" si="30"/>
        <v>0</v>
      </c>
    </row>
    <row r="106" spans="2:9" ht="45" x14ac:dyDescent="0.25">
      <c r="B106" s="14" t="s">
        <v>125</v>
      </c>
      <c r="C106" s="15">
        <v>1</v>
      </c>
      <c r="D106" s="23"/>
      <c r="E106" s="14">
        <v>0.3</v>
      </c>
      <c r="F106" s="19" t="s">
        <v>185</v>
      </c>
      <c r="G106" s="14">
        <v>0.2</v>
      </c>
      <c r="H106" s="21">
        <f t="shared" si="29"/>
        <v>0</v>
      </c>
      <c r="I106" s="21">
        <f t="shared" si="30"/>
        <v>0</v>
      </c>
    </row>
    <row r="107" spans="2:9" ht="45" x14ac:dyDescent="0.25">
      <c r="B107" s="14" t="s">
        <v>126</v>
      </c>
      <c r="C107" s="15">
        <v>0.1</v>
      </c>
      <c r="D107" s="23"/>
      <c r="E107" s="14">
        <v>0.3</v>
      </c>
      <c r="F107" s="19" t="s">
        <v>185</v>
      </c>
      <c r="G107" s="14">
        <v>0.2</v>
      </c>
      <c r="H107" s="21">
        <f t="shared" si="29"/>
        <v>0</v>
      </c>
      <c r="I107" s="21">
        <f t="shared" si="30"/>
        <v>0</v>
      </c>
    </row>
    <row r="108" spans="2:9" ht="42" customHeight="1" x14ac:dyDescent="0.25">
      <c r="B108" s="16" t="s">
        <v>198</v>
      </c>
      <c r="C108" s="17"/>
      <c r="D108" s="24"/>
      <c r="E108" s="16">
        <v>0.3</v>
      </c>
      <c r="F108" s="20"/>
      <c r="G108" s="16">
        <v>0.2</v>
      </c>
      <c r="H108" s="21"/>
      <c r="I108" s="21"/>
    </row>
    <row r="109" spans="2:9" ht="45" x14ac:dyDescent="0.25">
      <c r="B109" s="14" t="s">
        <v>127</v>
      </c>
      <c r="C109" s="15">
        <v>4</v>
      </c>
      <c r="D109" s="23"/>
      <c r="E109" s="14">
        <v>0.3</v>
      </c>
      <c r="F109" s="19" t="s">
        <v>185</v>
      </c>
      <c r="G109" s="14">
        <v>0.2</v>
      </c>
      <c r="H109" s="21">
        <f>D109*E109*G109</f>
        <v>0</v>
      </c>
      <c r="I109" s="21">
        <f>D109*E109</f>
        <v>0</v>
      </c>
    </row>
    <row r="110" spans="2:9" ht="45" x14ac:dyDescent="0.25">
      <c r="B110" s="14" t="s">
        <v>128</v>
      </c>
      <c r="C110" s="15">
        <v>3</v>
      </c>
      <c r="D110" s="23"/>
      <c r="E110" s="14">
        <v>0.3</v>
      </c>
      <c r="F110" s="19" t="s">
        <v>185</v>
      </c>
      <c r="G110" s="14">
        <v>0.2</v>
      </c>
      <c r="H110" s="21">
        <f t="shared" ref="H110:H113" si="31">D110*E110*G110</f>
        <v>0</v>
      </c>
      <c r="I110" s="21">
        <f t="shared" ref="I110:I113" si="32">D110*E110</f>
        <v>0</v>
      </c>
    </row>
    <row r="111" spans="2:9" ht="45" x14ac:dyDescent="0.25">
      <c r="B111" s="14" t="s">
        <v>129</v>
      </c>
      <c r="C111" s="15">
        <v>2</v>
      </c>
      <c r="D111" s="23"/>
      <c r="E111" s="14">
        <v>0.3</v>
      </c>
      <c r="F111" s="19" t="s">
        <v>185</v>
      </c>
      <c r="G111" s="14">
        <v>0.2</v>
      </c>
      <c r="H111" s="21">
        <f t="shared" si="31"/>
        <v>0</v>
      </c>
      <c r="I111" s="21">
        <f t="shared" si="32"/>
        <v>0</v>
      </c>
    </row>
    <row r="112" spans="2:9" ht="45" x14ac:dyDescent="0.25">
      <c r="B112" s="14" t="s">
        <v>130</v>
      </c>
      <c r="C112" s="15">
        <v>1</v>
      </c>
      <c r="D112" s="23"/>
      <c r="E112" s="14">
        <v>0.3</v>
      </c>
      <c r="F112" s="19" t="s">
        <v>185</v>
      </c>
      <c r="G112" s="14">
        <v>0.2</v>
      </c>
      <c r="H112" s="21">
        <f t="shared" si="31"/>
        <v>0</v>
      </c>
      <c r="I112" s="21">
        <f t="shared" si="32"/>
        <v>0</v>
      </c>
    </row>
    <row r="113" spans="2:9" ht="45" x14ac:dyDescent="0.25">
      <c r="B113" s="14" t="s">
        <v>131</v>
      </c>
      <c r="C113" s="15">
        <v>0.1</v>
      </c>
      <c r="D113" s="23"/>
      <c r="E113" s="14">
        <v>0.3</v>
      </c>
      <c r="F113" s="19" t="s">
        <v>185</v>
      </c>
      <c r="G113" s="14">
        <v>0.2</v>
      </c>
      <c r="H113" s="21">
        <f t="shared" si="31"/>
        <v>0</v>
      </c>
      <c r="I113" s="21">
        <f t="shared" si="32"/>
        <v>0</v>
      </c>
    </row>
    <row r="114" spans="2:9" ht="25.5" x14ac:dyDescent="0.25">
      <c r="B114" s="16" t="s">
        <v>49</v>
      </c>
      <c r="C114" s="17"/>
      <c r="D114" s="24"/>
      <c r="E114" s="16">
        <v>0.4</v>
      </c>
      <c r="F114" s="20"/>
      <c r="G114" s="16">
        <v>0.2</v>
      </c>
      <c r="H114" s="21"/>
      <c r="I114" s="21"/>
    </row>
    <row r="115" spans="2:9" ht="60" x14ac:dyDescent="0.25">
      <c r="B115" s="14" t="s">
        <v>132</v>
      </c>
      <c r="C115" s="15">
        <v>4</v>
      </c>
      <c r="D115" s="23"/>
      <c r="E115" s="14">
        <v>0.4</v>
      </c>
      <c r="F115" s="19" t="s">
        <v>182</v>
      </c>
      <c r="G115" s="14">
        <v>0.2</v>
      </c>
      <c r="H115" s="21">
        <f>D115*E115*G115</f>
        <v>0</v>
      </c>
      <c r="I115" s="21">
        <f>D115*E115</f>
        <v>0</v>
      </c>
    </row>
    <row r="116" spans="2:9" ht="60" x14ac:dyDescent="0.25">
      <c r="B116" s="14" t="s">
        <v>133</v>
      </c>
      <c r="C116" s="15">
        <v>3</v>
      </c>
      <c r="D116" s="23"/>
      <c r="E116" s="14">
        <v>0.4</v>
      </c>
      <c r="F116" s="19" t="s">
        <v>182</v>
      </c>
      <c r="G116" s="14">
        <v>0.2</v>
      </c>
      <c r="H116" s="21">
        <f t="shared" ref="H116:H119" si="33">D116*E116*G116</f>
        <v>0</v>
      </c>
      <c r="I116" s="21">
        <f t="shared" ref="I116:I119" si="34">D116*E116</f>
        <v>0</v>
      </c>
    </row>
    <row r="117" spans="2:9" ht="60" x14ac:dyDescent="0.25">
      <c r="B117" s="14" t="s">
        <v>134</v>
      </c>
      <c r="C117" s="15">
        <v>2</v>
      </c>
      <c r="D117" s="23"/>
      <c r="E117" s="14">
        <v>0.4</v>
      </c>
      <c r="F117" s="19" t="s">
        <v>182</v>
      </c>
      <c r="G117" s="14">
        <v>0.2</v>
      </c>
      <c r="H117" s="21">
        <f t="shared" si="33"/>
        <v>0</v>
      </c>
      <c r="I117" s="21">
        <f t="shared" si="34"/>
        <v>0</v>
      </c>
    </row>
    <row r="118" spans="2:9" ht="60" x14ac:dyDescent="0.25">
      <c r="B118" s="14" t="s">
        <v>135</v>
      </c>
      <c r="C118" s="15">
        <v>1</v>
      </c>
      <c r="D118" s="23"/>
      <c r="E118" s="14">
        <v>0.4</v>
      </c>
      <c r="F118" s="19" t="s">
        <v>182</v>
      </c>
      <c r="G118" s="14">
        <v>0.2</v>
      </c>
      <c r="H118" s="21">
        <f t="shared" si="33"/>
        <v>0</v>
      </c>
      <c r="I118" s="21">
        <f t="shared" si="34"/>
        <v>0</v>
      </c>
    </row>
    <row r="119" spans="2:9" ht="60" x14ac:dyDescent="0.25">
      <c r="B119" s="14" t="s">
        <v>136</v>
      </c>
      <c r="C119" s="15">
        <v>0.1</v>
      </c>
      <c r="D119" s="23"/>
      <c r="E119" s="14">
        <v>0.4</v>
      </c>
      <c r="F119" s="19" t="s">
        <v>182</v>
      </c>
      <c r="G119" s="14">
        <v>0.2</v>
      </c>
      <c r="H119" s="21">
        <f t="shared" si="33"/>
        <v>0</v>
      </c>
      <c r="I119" s="21">
        <f t="shared" si="34"/>
        <v>0</v>
      </c>
    </row>
    <row r="120" spans="2:9" ht="30" customHeight="1" x14ac:dyDescent="0.25">
      <c r="B120" s="16" t="s">
        <v>50</v>
      </c>
      <c r="C120" s="17"/>
      <c r="D120" s="24"/>
      <c r="E120" s="16">
        <v>0.04</v>
      </c>
      <c r="F120" s="20"/>
      <c r="G120" s="16">
        <v>0.2</v>
      </c>
      <c r="H120" s="21" t="s">
        <v>196</v>
      </c>
      <c r="I120" s="21" t="s">
        <v>196</v>
      </c>
    </row>
    <row r="121" spans="2:9" ht="60" x14ac:dyDescent="0.25">
      <c r="B121" s="14" t="s">
        <v>137</v>
      </c>
      <c r="C121" s="15">
        <v>4</v>
      </c>
      <c r="D121" s="23"/>
      <c r="E121" s="14">
        <v>0.04</v>
      </c>
      <c r="F121" s="19" t="s">
        <v>182</v>
      </c>
      <c r="G121" s="14">
        <v>0.2</v>
      </c>
      <c r="H121" s="21">
        <f>D121*E121*G121</f>
        <v>0</v>
      </c>
      <c r="I121" s="21">
        <f>D121*E121</f>
        <v>0</v>
      </c>
    </row>
    <row r="122" spans="2:9" ht="60" x14ac:dyDescent="0.25">
      <c r="B122" s="14" t="s">
        <v>138</v>
      </c>
      <c r="C122" s="15">
        <v>3</v>
      </c>
      <c r="D122" s="23"/>
      <c r="E122" s="14">
        <v>0.04</v>
      </c>
      <c r="F122" s="19" t="s">
        <v>182</v>
      </c>
      <c r="G122" s="14">
        <v>0.2</v>
      </c>
      <c r="H122" s="21">
        <f t="shared" ref="H122:H125" si="35">D122*E122*G122</f>
        <v>0</v>
      </c>
      <c r="I122" s="21">
        <f t="shared" ref="I122:I125" si="36">D122*E122</f>
        <v>0</v>
      </c>
    </row>
    <row r="123" spans="2:9" ht="60" x14ac:dyDescent="0.25">
      <c r="B123" s="14" t="s">
        <v>139</v>
      </c>
      <c r="C123" s="15">
        <v>2</v>
      </c>
      <c r="D123" s="23"/>
      <c r="E123" s="14">
        <v>0.04</v>
      </c>
      <c r="F123" s="19" t="s">
        <v>182</v>
      </c>
      <c r="G123" s="14">
        <v>0.2</v>
      </c>
      <c r="H123" s="21">
        <f t="shared" si="35"/>
        <v>0</v>
      </c>
      <c r="I123" s="21">
        <f t="shared" si="36"/>
        <v>0</v>
      </c>
    </row>
    <row r="124" spans="2:9" ht="60" x14ac:dyDescent="0.25">
      <c r="B124" s="14" t="s">
        <v>140</v>
      </c>
      <c r="C124" s="15">
        <v>1</v>
      </c>
      <c r="D124" s="23"/>
      <c r="E124" s="14">
        <v>0.04</v>
      </c>
      <c r="F124" s="19" t="s">
        <v>182</v>
      </c>
      <c r="G124" s="14">
        <v>0.2</v>
      </c>
      <c r="H124" s="21">
        <f t="shared" si="35"/>
        <v>0</v>
      </c>
      <c r="I124" s="21">
        <f t="shared" si="36"/>
        <v>0</v>
      </c>
    </row>
    <row r="125" spans="2:9" ht="60" x14ac:dyDescent="0.25">
      <c r="B125" s="14" t="s">
        <v>141</v>
      </c>
      <c r="C125" s="15">
        <v>0.1</v>
      </c>
      <c r="D125" s="23"/>
      <c r="E125" s="14">
        <v>0.04</v>
      </c>
      <c r="F125" s="19" t="s">
        <v>182</v>
      </c>
      <c r="G125" s="14">
        <v>0.2</v>
      </c>
      <c r="H125" s="21">
        <f t="shared" si="35"/>
        <v>0</v>
      </c>
      <c r="I125" s="21">
        <f t="shared" si="36"/>
        <v>0</v>
      </c>
    </row>
    <row r="126" spans="2:9" ht="25.5" x14ac:dyDescent="0.25">
      <c r="B126" s="16" t="s">
        <v>51</v>
      </c>
      <c r="C126" s="17"/>
      <c r="D126" s="24"/>
      <c r="E126" s="16">
        <v>0.2</v>
      </c>
      <c r="F126" s="20"/>
      <c r="G126" s="16">
        <v>0.2</v>
      </c>
      <c r="H126" s="21"/>
      <c r="I126" s="21"/>
    </row>
    <row r="127" spans="2:9" ht="60" x14ac:dyDescent="0.25">
      <c r="B127" s="14" t="s">
        <v>142</v>
      </c>
      <c r="C127" s="15">
        <v>4</v>
      </c>
      <c r="D127" s="23"/>
      <c r="E127" s="14">
        <v>0.2</v>
      </c>
      <c r="F127" s="19" t="s">
        <v>182</v>
      </c>
      <c r="G127" s="14">
        <v>0.2</v>
      </c>
      <c r="H127" s="21">
        <f>D127*E127*G127</f>
        <v>0</v>
      </c>
      <c r="I127" s="21">
        <f>D127*E127</f>
        <v>0</v>
      </c>
    </row>
    <row r="128" spans="2:9" ht="60" x14ac:dyDescent="0.25">
      <c r="B128" s="14" t="s">
        <v>143</v>
      </c>
      <c r="C128" s="15">
        <v>3</v>
      </c>
      <c r="D128" s="23"/>
      <c r="E128" s="14">
        <v>0.2</v>
      </c>
      <c r="F128" s="19" t="s">
        <v>182</v>
      </c>
      <c r="G128" s="14">
        <v>0.2</v>
      </c>
      <c r="H128" s="21">
        <f t="shared" ref="H128:H131" si="37">D128*E128*G128</f>
        <v>0</v>
      </c>
      <c r="I128" s="21">
        <f t="shared" ref="I128:I131" si="38">D128*E128</f>
        <v>0</v>
      </c>
    </row>
    <row r="129" spans="2:9" ht="60" x14ac:dyDescent="0.25">
      <c r="B129" s="14" t="s">
        <v>144</v>
      </c>
      <c r="C129" s="15">
        <v>2</v>
      </c>
      <c r="D129" s="23"/>
      <c r="E129" s="14">
        <v>0.2</v>
      </c>
      <c r="F129" s="19" t="s">
        <v>182</v>
      </c>
      <c r="G129" s="14">
        <v>0.2</v>
      </c>
      <c r="H129" s="21">
        <f t="shared" si="37"/>
        <v>0</v>
      </c>
      <c r="I129" s="21">
        <f t="shared" si="38"/>
        <v>0</v>
      </c>
    </row>
    <row r="130" spans="2:9" ht="60" x14ac:dyDescent="0.25">
      <c r="B130" s="14" t="s">
        <v>145</v>
      </c>
      <c r="C130" s="15">
        <v>1</v>
      </c>
      <c r="D130" s="23"/>
      <c r="E130" s="14">
        <v>0.2</v>
      </c>
      <c r="F130" s="19" t="s">
        <v>182</v>
      </c>
      <c r="G130" s="14">
        <v>0.2</v>
      </c>
      <c r="H130" s="21">
        <f t="shared" si="37"/>
        <v>0</v>
      </c>
      <c r="I130" s="21">
        <f t="shared" si="38"/>
        <v>0</v>
      </c>
    </row>
    <row r="131" spans="2:9" ht="60" x14ac:dyDescent="0.25">
      <c r="B131" s="14" t="s">
        <v>146</v>
      </c>
      <c r="C131" s="15">
        <v>0.1</v>
      </c>
      <c r="D131" s="23"/>
      <c r="E131" s="14">
        <v>0.2</v>
      </c>
      <c r="F131" s="19" t="s">
        <v>182</v>
      </c>
      <c r="G131" s="14">
        <v>0.2</v>
      </c>
      <c r="H131" s="21">
        <f t="shared" si="37"/>
        <v>0</v>
      </c>
      <c r="I131" s="21">
        <f t="shared" si="38"/>
        <v>0</v>
      </c>
    </row>
    <row r="132" spans="2:9" ht="25.5" x14ac:dyDescent="0.25">
      <c r="B132" s="16" t="s">
        <v>52</v>
      </c>
      <c r="C132" s="17"/>
      <c r="D132" s="24"/>
      <c r="E132" s="16">
        <v>0.3</v>
      </c>
      <c r="F132" s="20"/>
      <c r="G132" s="16">
        <v>0.15</v>
      </c>
      <c r="H132" s="21"/>
      <c r="I132" s="21"/>
    </row>
    <row r="133" spans="2:9" ht="30" x14ac:dyDescent="0.25">
      <c r="B133" s="14" t="s">
        <v>147</v>
      </c>
      <c r="C133" s="15">
        <v>4</v>
      </c>
      <c r="D133" s="23"/>
      <c r="E133" s="14">
        <v>0.3</v>
      </c>
      <c r="F133" s="19" t="s">
        <v>187</v>
      </c>
      <c r="G133" s="14">
        <v>0.15</v>
      </c>
      <c r="H133" s="21">
        <f>D133*E133*G133</f>
        <v>0</v>
      </c>
      <c r="I133" s="21">
        <f>D133*E133</f>
        <v>0</v>
      </c>
    </row>
    <row r="134" spans="2:9" ht="30" x14ac:dyDescent="0.25">
      <c r="B134" s="14" t="s">
        <v>148</v>
      </c>
      <c r="C134" s="15">
        <v>3</v>
      </c>
      <c r="D134" s="23"/>
      <c r="E134" s="14">
        <v>0.3</v>
      </c>
      <c r="F134" s="19" t="s">
        <v>187</v>
      </c>
      <c r="G134" s="14">
        <v>0.15</v>
      </c>
      <c r="H134" s="21">
        <f t="shared" ref="H134:H137" si="39">D134*E134*G134</f>
        <v>0</v>
      </c>
      <c r="I134" s="21">
        <f t="shared" ref="I134:I137" si="40">D134*E134</f>
        <v>0</v>
      </c>
    </row>
    <row r="135" spans="2:9" ht="30" x14ac:dyDescent="0.25">
      <c r="B135" s="14" t="s">
        <v>149</v>
      </c>
      <c r="C135" s="15">
        <v>2</v>
      </c>
      <c r="D135" s="23"/>
      <c r="E135" s="14">
        <v>0.3</v>
      </c>
      <c r="F135" s="19" t="s">
        <v>187</v>
      </c>
      <c r="G135" s="14">
        <v>0.15</v>
      </c>
      <c r="H135" s="21">
        <f t="shared" si="39"/>
        <v>0</v>
      </c>
      <c r="I135" s="21">
        <f t="shared" si="40"/>
        <v>0</v>
      </c>
    </row>
    <row r="136" spans="2:9" ht="30" x14ac:dyDescent="0.25">
      <c r="B136" s="14" t="s">
        <v>150</v>
      </c>
      <c r="C136" s="15">
        <v>1</v>
      </c>
      <c r="D136" s="23"/>
      <c r="E136" s="14">
        <v>0.3</v>
      </c>
      <c r="F136" s="19" t="s">
        <v>187</v>
      </c>
      <c r="G136" s="14">
        <v>0.15</v>
      </c>
      <c r="H136" s="21">
        <f t="shared" si="39"/>
        <v>0</v>
      </c>
      <c r="I136" s="21">
        <f t="shared" si="40"/>
        <v>0</v>
      </c>
    </row>
    <row r="137" spans="2:9" ht="30" x14ac:dyDescent="0.25">
      <c r="B137" s="14" t="s">
        <v>151</v>
      </c>
      <c r="C137" s="15">
        <v>0.1</v>
      </c>
      <c r="D137" s="23"/>
      <c r="E137" s="14">
        <v>0.3</v>
      </c>
      <c r="F137" s="19" t="s">
        <v>187</v>
      </c>
      <c r="G137" s="14">
        <v>0.15</v>
      </c>
      <c r="H137" s="21">
        <f t="shared" si="39"/>
        <v>0</v>
      </c>
      <c r="I137" s="21">
        <f t="shared" si="40"/>
        <v>0</v>
      </c>
    </row>
    <row r="138" spans="2:9" ht="38.25" x14ac:dyDescent="0.25">
      <c r="B138" s="16" t="s">
        <v>53</v>
      </c>
      <c r="C138" s="17"/>
      <c r="D138" s="24"/>
      <c r="E138" s="16">
        <v>0.1</v>
      </c>
      <c r="F138" s="20"/>
      <c r="G138" s="16">
        <v>0.2</v>
      </c>
      <c r="H138" s="21" t="s">
        <v>196</v>
      </c>
      <c r="I138" s="21" t="s">
        <v>196</v>
      </c>
    </row>
    <row r="139" spans="2:9" ht="60" x14ac:dyDescent="0.25">
      <c r="B139" s="14" t="s">
        <v>152</v>
      </c>
      <c r="C139" s="15">
        <v>4</v>
      </c>
      <c r="D139" s="23"/>
      <c r="E139" s="14">
        <v>0.1</v>
      </c>
      <c r="F139" s="19" t="s">
        <v>182</v>
      </c>
      <c r="G139" s="14">
        <v>0.2</v>
      </c>
      <c r="H139" s="21">
        <f>D139*E139*G139</f>
        <v>0</v>
      </c>
      <c r="I139" s="21">
        <f>D139*E139</f>
        <v>0</v>
      </c>
    </row>
    <row r="140" spans="2:9" ht="60" x14ac:dyDescent="0.25">
      <c r="B140" s="14" t="s">
        <v>153</v>
      </c>
      <c r="C140" s="15">
        <v>3</v>
      </c>
      <c r="D140" s="23"/>
      <c r="E140" s="14">
        <v>0.1</v>
      </c>
      <c r="F140" s="19" t="s">
        <v>182</v>
      </c>
      <c r="G140" s="14">
        <v>0.2</v>
      </c>
      <c r="H140" s="21">
        <f t="shared" ref="H140:H143" si="41">D140*E140*G140</f>
        <v>0</v>
      </c>
      <c r="I140" s="21">
        <f t="shared" ref="I140:I143" si="42">D140*E140</f>
        <v>0</v>
      </c>
    </row>
    <row r="141" spans="2:9" ht="60" x14ac:dyDescent="0.25">
      <c r="B141" s="14" t="s">
        <v>154</v>
      </c>
      <c r="C141" s="15">
        <v>2</v>
      </c>
      <c r="D141" s="23"/>
      <c r="E141" s="14">
        <v>0.1</v>
      </c>
      <c r="F141" s="19" t="s">
        <v>182</v>
      </c>
      <c r="G141" s="14">
        <v>0.2</v>
      </c>
      <c r="H141" s="21">
        <f t="shared" si="41"/>
        <v>0</v>
      </c>
      <c r="I141" s="21">
        <f t="shared" si="42"/>
        <v>0</v>
      </c>
    </row>
    <row r="142" spans="2:9" ht="60" x14ac:dyDescent="0.25">
      <c r="B142" s="14" t="s">
        <v>155</v>
      </c>
      <c r="C142" s="15">
        <v>1</v>
      </c>
      <c r="D142" s="23"/>
      <c r="E142" s="14">
        <v>0.1</v>
      </c>
      <c r="F142" s="19" t="s">
        <v>182</v>
      </c>
      <c r="G142" s="14">
        <v>0.2</v>
      </c>
      <c r="H142" s="21">
        <f>D142*E142*G142</f>
        <v>0</v>
      </c>
      <c r="I142" s="21">
        <f t="shared" si="42"/>
        <v>0</v>
      </c>
    </row>
    <row r="143" spans="2:9" ht="60" x14ac:dyDescent="0.25">
      <c r="B143" s="14" t="s">
        <v>156</v>
      </c>
      <c r="C143" s="15">
        <v>0.1</v>
      </c>
      <c r="D143" s="23"/>
      <c r="E143" s="14">
        <v>0.1</v>
      </c>
      <c r="F143" s="19" t="s">
        <v>182</v>
      </c>
      <c r="G143" s="14">
        <v>0.2</v>
      </c>
      <c r="H143" s="21">
        <f t="shared" si="41"/>
        <v>0</v>
      </c>
      <c r="I143" s="21">
        <f t="shared" si="42"/>
        <v>0</v>
      </c>
    </row>
    <row r="144" spans="2:9" ht="25.5" x14ac:dyDescent="0.25">
      <c r="B144" s="16" t="s">
        <v>54</v>
      </c>
      <c r="C144" s="17"/>
      <c r="D144" s="24"/>
      <c r="E144" s="16">
        <v>0.1</v>
      </c>
      <c r="F144" s="20"/>
      <c r="G144" s="16">
        <v>0.2</v>
      </c>
      <c r="H144" s="21"/>
      <c r="I144" s="21"/>
    </row>
    <row r="145" spans="2:9" ht="45" x14ac:dyDescent="0.25">
      <c r="B145" s="14" t="s">
        <v>157</v>
      </c>
      <c r="C145" s="15">
        <v>4</v>
      </c>
      <c r="D145" s="23"/>
      <c r="E145" s="14">
        <v>0.1</v>
      </c>
      <c r="F145" s="19" t="s">
        <v>185</v>
      </c>
      <c r="G145" s="14">
        <v>0.2</v>
      </c>
      <c r="H145" s="21">
        <f>D145*E145*G145</f>
        <v>0</v>
      </c>
      <c r="I145" s="21">
        <f>D145*E145</f>
        <v>0</v>
      </c>
    </row>
    <row r="146" spans="2:9" ht="45" x14ac:dyDescent="0.25">
      <c r="B146" s="14" t="s">
        <v>158</v>
      </c>
      <c r="C146" s="15">
        <v>3</v>
      </c>
      <c r="D146" s="23"/>
      <c r="E146" s="14">
        <v>0.1</v>
      </c>
      <c r="F146" s="19" t="s">
        <v>185</v>
      </c>
      <c r="G146" s="14">
        <v>0.2</v>
      </c>
      <c r="H146" s="21">
        <f t="shared" ref="H146:H149" si="43">D146*E146*G146</f>
        <v>0</v>
      </c>
      <c r="I146" s="21">
        <f t="shared" ref="I146:I149" si="44">D146*E146</f>
        <v>0</v>
      </c>
    </row>
    <row r="147" spans="2:9" ht="45" x14ac:dyDescent="0.25">
      <c r="B147" s="14" t="s">
        <v>159</v>
      </c>
      <c r="C147" s="15">
        <v>2</v>
      </c>
      <c r="D147" s="23"/>
      <c r="E147" s="14">
        <v>0.1</v>
      </c>
      <c r="F147" s="19" t="s">
        <v>185</v>
      </c>
      <c r="G147" s="14">
        <v>0.2</v>
      </c>
      <c r="H147" s="21">
        <f t="shared" si="43"/>
        <v>0</v>
      </c>
      <c r="I147" s="21">
        <f t="shared" si="44"/>
        <v>0</v>
      </c>
    </row>
    <row r="148" spans="2:9" ht="45" x14ac:dyDescent="0.25">
      <c r="B148" s="14" t="s">
        <v>160</v>
      </c>
      <c r="C148" s="15">
        <v>1</v>
      </c>
      <c r="D148" s="23"/>
      <c r="E148" s="14">
        <v>0.1</v>
      </c>
      <c r="F148" s="19" t="s">
        <v>185</v>
      </c>
      <c r="G148" s="14">
        <v>0.2</v>
      </c>
      <c r="H148" s="21">
        <f t="shared" si="43"/>
        <v>0</v>
      </c>
      <c r="I148" s="21">
        <f t="shared" si="44"/>
        <v>0</v>
      </c>
    </row>
    <row r="149" spans="2:9" ht="45" x14ac:dyDescent="0.25">
      <c r="B149" s="14" t="s">
        <v>161</v>
      </c>
      <c r="C149" s="15">
        <v>0.1</v>
      </c>
      <c r="D149" s="23"/>
      <c r="E149" s="14">
        <v>0.1</v>
      </c>
      <c r="F149" s="19" t="s">
        <v>185</v>
      </c>
      <c r="G149" s="14">
        <v>0.2</v>
      </c>
      <c r="H149" s="21">
        <f t="shared" si="43"/>
        <v>0</v>
      </c>
      <c r="I149" s="21">
        <f t="shared" si="44"/>
        <v>0</v>
      </c>
    </row>
    <row r="150" spans="2:9" ht="25.5" x14ac:dyDescent="0.25">
      <c r="B150" s="16" t="s">
        <v>55</v>
      </c>
      <c r="C150" s="17"/>
      <c r="D150" s="24"/>
      <c r="E150" s="16">
        <v>0.2</v>
      </c>
      <c r="F150" s="20"/>
      <c r="G150" s="16">
        <v>0.2</v>
      </c>
      <c r="H150" s="21"/>
      <c r="I150" s="21"/>
    </row>
    <row r="151" spans="2:9" ht="45" x14ac:dyDescent="0.25">
      <c r="B151" s="14" t="s">
        <v>162</v>
      </c>
      <c r="C151" s="15">
        <v>4</v>
      </c>
      <c r="D151" s="23"/>
      <c r="E151" s="14">
        <v>0.2</v>
      </c>
      <c r="F151" s="19" t="s">
        <v>184</v>
      </c>
      <c r="G151" s="14">
        <v>0.2</v>
      </c>
      <c r="H151" s="21">
        <f>D151*E151*G151</f>
        <v>0</v>
      </c>
      <c r="I151" s="21">
        <f>D151*E151</f>
        <v>0</v>
      </c>
    </row>
    <row r="152" spans="2:9" ht="45" x14ac:dyDescent="0.25">
      <c r="B152" s="14" t="s">
        <v>163</v>
      </c>
      <c r="C152" s="15">
        <v>3</v>
      </c>
      <c r="D152" s="23"/>
      <c r="E152" s="14">
        <v>0.2</v>
      </c>
      <c r="F152" s="19" t="s">
        <v>184</v>
      </c>
      <c r="G152" s="14">
        <v>0.2</v>
      </c>
      <c r="H152" s="21">
        <f t="shared" ref="H152:H155" si="45">D152*E152*G152</f>
        <v>0</v>
      </c>
      <c r="I152" s="21">
        <f t="shared" ref="I152:I155" si="46">D152*E152</f>
        <v>0</v>
      </c>
    </row>
    <row r="153" spans="2:9" ht="45" x14ac:dyDescent="0.25">
      <c r="B153" s="14" t="s">
        <v>164</v>
      </c>
      <c r="C153" s="15">
        <v>2</v>
      </c>
      <c r="D153" s="23"/>
      <c r="E153" s="14">
        <v>0.2</v>
      </c>
      <c r="F153" s="19" t="s">
        <v>184</v>
      </c>
      <c r="G153" s="14">
        <v>0.2</v>
      </c>
      <c r="H153" s="21">
        <f t="shared" si="45"/>
        <v>0</v>
      </c>
      <c r="I153" s="21">
        <f t="shared" si="46"/>
        <v>0</v>
      </c>
    </row>
    <row r="154" spans="2:9" ht="45" x14ac:dyDescent="0.25">
      <c r="B154" s="14" t="s">
        <v>165</v>
      </c>
      <c r="C154" s="15">
        <v>1</v>
      </c>
      <c r="D154" s="23"/>
      <c r="E154" s="14">
        <v>0.2</v>
      </c>
      <c r="F154" s="19" t="s">
        <v>184</v>
      </c>
      <c r="G154" s="14">
        <v>0.2</v>
      </c>
      <c r="H154" s="21">
        <f t="shared" si="45"/>
        <v>0</v>
      </c>
      <c r="I154" s="21">
        <f t="shared" si="46"/>
        <v>0</v>
      </c>
    </row>
    <row r="155" spans="2:9" ht="45" x14ac:dyDescent="0.25">
      <c r="B155" s="14" t="s">
        <v>166</v>
      </c>
      <c r="C155" s="15">
        <v>0.1</v>
      </c>
      <c r="D155" s="23"/>
      <c r="E155" s="14">
        <v>0.2</v>
      </c>
      <c r="F155" s="19" t="s">
        <v>184</v>
      </c>
      <c r="G155" s="14">
        <v>0.2</v>
      </c>
      <c r="H155" s="21">
        <f t="shared" si="45"/>
        <v>0</v>
      </c>
      <c r="I155" s="21">
        <f t="shared" si="46"/>
        <v>0</v>
      </c>
    </row>
    <row r="156" spans="2:9" ht="38.25" x14ac:dyDescent="0.25">
      <c r="B156" s="16" t="s">
        <v>56</v>
      </c>
      <c r="C156" s="17"/>
      <c r="D156" s="24"/>
      <c r="E156" s="16">
        <v>0.1</v>
      </c>
      <c r="F156" s="20"/>
      <c r="G156" s="16">
        <v>0.2</v>
      </c>
      <c r="H156" s="21" t="s">
        <v>196</v>
      </c>
      <c r="I156" s="21" t="s">
        <v>196</v>
      </c>
    </row>
    <row r="157" spans="2:9" ht="45" x14ac:dyDescent="0.25">
      <c r="B157" s="14" t="s">
        <v>167</v>
      </c>
      <c r="C157" s="15">
        <v>4</v>
      </c>
      <c r="D157" s="23"/>
      <c r="E157" s="14">
        <v>0.1</v>
      </c>
      <c r="F157" s="19" t="s">
        <v>184</v>
      </c>
      <c r="G157" s="14">
        <v>0.2</v>
      </c>
      <c r="H157" s="21">
        <f>D157*E157*G157</f>
        <v>0</v>
      </c>
      <c r="I157" s="21">
        <f>D157*E157</f>
        <v>0</v>
      </c>
    </row>
    <row r="158" spans="2:9" ht="45" x14ac:dyDescent="0.25">
      <c r="B158" s="14" t="s">
        <v>168</v>
      </c>
      <c r="C158" s="15">
        <v>3</v>
      </c>
      <c r="D158" s="23"/>
      <c r="E158" s="14">
        <v>0.1</v>
      </c>
      <c r="F158" s="19" t="s">
        <v>184</v>
      </c>
      <c r="G158" s="14">
        <v>0.2</v>
      </c>
      <c r="H158" s="21">
        <f t="shared" ref="H158:H161" si="47">D158*E158*G158</f>
        <v>0</v>
      </c>
      <c r="I158" s="21">
        <f t="shared" ref="I158:I161" si="48">D158*E158</f>
        <v>0</v>
      </c>
    </row>
    <row r="159" spans="2:9" ht="45" x14ac:dyDescent="0.25">
      <c r="B159" s="14" t="s">
        <v>169</v>
      </c>
      <c r="C159" s="15">
        <v>2</v>
      </c>
      <c r="D159" s="23"/>
      <c r="E159" s="14">
        <v>0.1</v>
      </c>
      <c r="F159" s="19" t="s">
        <v>184</v>
      </c>
      <c r="G159" s="14">
        <v>0.2</v>
      </c>
      <c r="H159" s="21">
        <f t="shared" si="47"/>
        <v>0</v>
      </c>
      <c r="I159" s="21">
        <f t="shared" si="48"/>
        <v>0</v>
      </c>
    </row>
    <row r="160" spans="2:9" ht="45" x14ac:dyDescent="0.25">
      <c r="B160" s="14" t="s">
        <v>170</v>
      </c>
      <c r="C160" s="15">
        <v>1</v>
      </c>
      <c r="D160" s="23"/>
      <c r="E160" s="14">
        <v>0.1</v>
      </c>
      <c r="F160" s="19" t="s">
        <v>184</v>
      </c>
      <c r="G160" s="14">
        <v>0.2</v>
      </c>
      <c r="H160" s="21">
        <f t="shared" si="47"/>
        <v>0</v>
      </c>
      <c r="I160" s="21">
        <f t="shared" si="48"/>
        <v>0</v>
      </c>
    </row>
    <row r="161" spans="2:9" ht="45" x14ac:dyDescent="0.25">
      <c r="B161" s="14" t="s">
        <v>171</v>
      </c>
      <c r="C161" s="15">
        <v>0.1</v>
      </c>
      <c r="D161" s="23"/>
      <c r="E161" s="14">
        <v>0.1</v>
      </c>
      <c r="F161" s="19" t="s">
        <v>184</v>
      </c>
      <c r="G161" s="14">
        <v>0.2</v>
      </c>
      <c r="H161" s="21">
        <f t="shared" si="47"/>
        <v>0</v>
      </c>
      <c r="I161" s="21">
        <f t="shared" si="48"/>
        <v>0</v>
      </c>
    </row>
    <row r="162" spans="2:9" ht="33.75" customHeight="1" x14ac:dyDescent="0.25">
      <c r="B162" s="16" t="s">
        <v>57</v>
      </c>
      <c r="C162" s="17"/>
      <c r="D162" s="24"/>
      <c r="E162" s="16">
        <v>0.5</v>
      </c>
      <c r="F162" s="20"/>
      <c r="G162" s="16">
        <v>0.1</v>
      </c>
      <c r="H162" s="21"/>
      <c r="I162" s="21"/>
    </row>
    <row r="163" spans="2:9" ht="45" x14ac:dyDescent="0.25">
      <c r="B163" s="14" t="s">
        <v>172</v>
      </c>
      <c r="C163" s="15">
        <v>4</v>
      </c>
      <c r="D163" s="23"/>
      <c r="E163" s="14">
        <v>0.5</v>
      </c>
      <c r="F163" s="19" t="s">
        <v>186</v>
      </c>
      <c r="G163" s="14">
        <v>0.1</v>
      </c>
      <c r="H163" s="21">
        <f>D163*E163*G163</f>
        <v>0</v>
      </c>
      <c r="I163" s="21">
        <f>D163*E163</f>
        <v>0</v>
      </c>
    </row>
    <row r="164" spans="2:9" ht="45" x14ac:dyDescent="0.25">
      <c r="B164" s="14" t="s">
        <v>173</v>
      </c>
      <c r="C164" s="15">
        <v>3</v>
      </c>
      <c r="D164" s="23"/>
      <c r="E164" s="14">
        <v>0.5</v>
      </c>
      <c r="F164" s="19" t="s">
        <v>186</v>
      </c>
      <c r="G164" s="14">
        <v>0.1</v>
      </c>
      <c r="H164" s="21">
        <f t="shared" ref="H164:H167" si="49">D164*E164*G164</f>
        <v>0</v>
      </c>
      <c r="I164" s="21">
        <f t="shared" ref="I164:I167" si="50">D164*E164</f>
        <v>0</v>
      </c>
    </row>
    <row r="165" spans="2:9" ht="45" x14ac:dyDescent="0.25">
      <c r="B165" s="14" t="s">
        <v>174</v>
      </c>
      <c r="C165" s="15">
        <v>2</v>
      </c>
      <c r="D165" s="23"/>
      <c r="E165" s="14">
        <v>0.5</v>
      </c>
      <c r="F165" s="19" t="s">
        <v>186</v>
      </c>
      <c r="G165" s="14">
        <v>0.1</v>
      </c>
      <c r="H165" s="21">
        <f t="shared" si="49"/>
        <v>0</v>
      </c>
      <c r="I165" s="21">
        <f t="shared" si="50"/>
        <v>0</v>
      </c>
    </row>
    <row r="166" spans="2:9" ht="45" x14ac:dyDescent="0.25">
      <c r="B166" s="14" t="s">
        <v>175</v>
      </c>
      <c r="C166" s="15">
        <v>1</v>
      </c>
      <c r="D166" s="23"/>
      <c r="E166" s="14">
        <v>0.5</v>
      </c>
      <c r="F166" s="19" t="s">
        <v>186</v>
      </c>
      <c r="G166" s="14">
        <v>0.1</v>
      </c>
      <c r="H166" s="21">
        <f t="shared" si="49"/>
        <v>0</v>
      </c>
      <c r="I166" s="21">
        <f t="shared" si="50"/>
        <v>0</v>
      </c>
    </row>
    <row r="167" spans="2:9" ht="45" x14ac:dyDescent="0.25">
      <c r="B167" s="14" t="s">
        <v>176</v>
      </c>
      <c r="C167" s="15">
        <v>0.1</v>
      </c>
      <c r="D167" s="23"/>
      <c r="E167" s="14">
        <v>0.5</v>
      </c>
      <c r="F167" s="19" t="s">
        <v>186</v>
      </c>
      <c r="G167" s="14">
        <v>0.1</v>
      </c>
      <c r="H167" s="21">
        <f t="shared" si="49"/>
        <v>0</v>
      </c>
      <c r="I167" s="21">
        <f t="shared" si="50"/>
        <v>0</v>
      </c>
    </row>
  </sheetData>
  <sheetProtection algorithmName="SHA-512" hashValue="kUaRLHI0M8UhQ6mQSAGEA8eIkvHdUIPL3CWmTbx7QWXJhlF8ziR5FR9DxSDjugwW5eOVki9KR7ODsffH2z/ECw==" saltValue="MJQAId3nIN/4ou0JyPTI+Q==" spinCount="100000" sheet="1" objects="1" scenarios="1"/>
  <mergeCells count="1">
    <mergeCell ref="D15:O15"/>
  </mergeCells>
  <pageMargins left="0.25" right="0.25" top="0.75" bottom="0.75" header="0.3" footer="0.3"/>
  <pageSetup paperSize="8" scale="49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"/>
  <sheetViews>
    <sheetView workbookViewId="0">
      <selection activeCell="A18" sqref="A18"/>
    </sheetView>
  </sheetViews>
  <sheetFormatPr defaultRowHeight="15" x14ac:dyDescent="0.25"/>
  <sheetData>
    <row r="1" spans="1:1" x14ac:dyDescent="0.25">
      <c r="A1" s="3" t="s">
        <v>11</v>
      </c>
    </row>
    <row r="2" spans="1:1" x14ac:dyDescent="0.25">
      <c r="A2" s="3" t="s">
        <v>12</v>
      </c>
    </row>
    <row r="3" spans="1:1" x14ac:dyDescent="0.25">
      <c r="A3" s="3" t="s">
        <v>13</v>
      </c>
    </row>
    <row r="4" spans="1:1" x14ac:dyDescent="0.25">
      <c r="A4" s="3" t="s">
        <v>14</v>
      </c>
    </row>
    <row r="5" spans="1:1" x14ac:dyDescent="0.25">
      <c r="A5" s="3" t="s">
        <v>15</v>
      </c>
    </row>
    <row r="6" spans="1:1" x14ac:dyDescent="0.25">
      <c r="A6" s="3" t="s">
        <v>16</v>
      </c>
    </row>
    <row r="8" spans="1:1" x14ac:dyDescent="0.25">
      <c r="A8" s="3" t="s">
        <v>18</v>
      </c>
    </row>
    <row r="9" spans="1:1" x14ac:dyDescent="0.25">
      <c r="A9" s="3" t="s">
        <v>19</v>
      </c>
    </row>
    <row r="10" spans="1:1" x14ac:dyDescent="0.25">
      <c r="A10" s="3" t="s">
        <v>20</v>
      </c>
    </row>
    <row r="11" spans="1:1" x14ac:dyDescent="0.25">
      <c r="A11" s="3" t="s">
        <v>21</v>
      </c>
    </row>
    <row r="12" spans="1:1" x14ac:dyDescent="0.25">
      <c r="A12" s="3" t="s">
        <v>22</v>
      </c>
    </row>
    <row r="14" spans="1:1" x14ac:dyDescent="0.25">
      <c r="A14" s="3" t="s">
        <v>23</v>
      </c>
    </row>
    <row r="15" spans="1:1" x14ac:dyDescent="0.25">
      <c r="A15" s="3" t="s">
        <v>24</v>
      </c>
    </row>
    <row r="16" spans="1:1" x14ac:dyDescent="0.25">
      <c r="A16" s="3" t="s">
        <v>25</v>
      </c>
    </row>
    <row r="17" spans="1:1" x14ac:dyDescent="0.25">
      <c r="A17" s="3" t="s">
        <v>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Company>Сбербанк России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Ромашов Дмитрий Павлович</dc:creator>
  <cp:lastModifiedBy>Хван Владислав Александрович</cp:lastModifiedBy>
  <cp:lastPrinted>2019-02-27T12:56:13Z</cp:lastPrinted>
  <dcterms:created xsi:type="dcterms:W3CDTF">2018-09-05T19:01:56Z</dcterms:created>
  <dcterms:modified xsi:type="dcterms:W3CDTF">2019-05-14T11:59:14Z</dcterms:modified>
</cp:coreProperties>
</file>